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60" yWindow="0" windowWidth="19275" windowHeight="11760" tabRatio="768"/>
  </bookViews>
  <sheets>
    <sheet name="記入例" sheetId="10" r:id="rId1"/>
    <sheet name="ブロック選手一覧例" sheetId="11" r:id="rId2"/>
    <sheet name="入力シート" sheetId="7" r:id="rId3"/>
    <sheet name="ブロック選手一覧" sheetId="9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7" l="1"/>
  <c r="F17" i="7"/>
  <c r="E15" i="11"/>
  <c r="F37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A3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6" i="11"/>
  <c r="F9" i="10"/>
  <c r="F10" i="10"/>
  <c r="F11" i="10"/>
  <c r="F12" i="10"/>
  <c r="F13" i="10"/>
  <c r="C5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6" i="11"/>
  <c r="D5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6" i="11"/>
  <c r="F5" i="11"/>
  <c r="E7" i="11"/>
  <c r="E8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6" i="11"/>
  <c r="E5" i="11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9" i="7"/>
  <c r="F10" i="7"/>
  <c r="F11" i="7"/>
  <c r="F12" i="7"/>
  <c r="F13" i="7"/>
  <c r="C7" i="9"/>
  <c r="D7" i="9"/>
  <c r="E7" i="9"/>
  <c r="F7" i="9"/>
  <c r="C8" i="9"/>
  <c r="D8" i="9"/>
  <c r="E8" i="9"/>
  <c r="F8" i="9"/>
  <c r="C9" i="9"/>
  <c r="D9" i="9"/>
  <c r="E9" i="9"/>
  <c r="F9" i="9"/>
  <c r="C10" i="9"/>
  <c r="D10" i="9"/>
  <c r="E10" i="9"/>
  <c r="F10" i="9"/>
  <c r="C11" i="9"/>
  <c r="D11" i="9"/>
  <c r="E11" i="9"/>
  <c r="F11" i="9"/>
  <c r="C12" i="9"/>
  <c r="D12" i="9"/>
  <c r="E12" i="9"/>
  <c r="F1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F6" i="9"/>
  <c r="E6" i="9"/>
  <c r="D6" i="9"/>
  <c r="C6" i="9"/>
  <c r="F5" i="9"/>
  <c r="E5" i="9"/>
  <c r="D5" i="9"/>
  <c r="C5" i="9"/>
  <c r="A3" i="9"/>
</calcChain>
</file>

<file path=xl/sharedStrings.xml><?xml version="1.0" encoding="utf-8"?>
<sst xmlns="http://schemas.openxmlformats.org/spreadsheetml/2006/main" count="222" uniqueCount="69">
  <si>
    <t>第１節</t>
    <rPh sb="0" eb="1">
      <t>ダイ</t>
    </rPh>
    <rPh sb="2" eb="3">
      <t>セツ</t>
    </rPh>
    <phoneticPr fontId="1"/>
  </si>
  <si>
    <t>出場
時間</t>
    <rPh sb="0" eb="5">
      <t>シュツジョウジカン</t>
    </rPh>
    <phoneticPr fontId="1"/>
  </si>
  <si>
    <t>第２節</t>
    <rPh sb="0" eb="1">
      <t>ダイ</t>
    </rPh>
    <rPh sb="2" eb="3">
      <t>セツ</t>
    </rPh>
    <phoneticPr fontId="1"/>
  </si>
  <si>
    <t>第３節</t>
    <rPh sb="0" eb="1">
      <t>ダイ</t>
    </rPh>
    <rPh sb="2" eb="3">
      <t>セツ</t>
    </rPh>
    <phoneticPr fontId="1"/>
  </si>
  <si>
    <t>第４節</t>
    <rPh sb="0" eb="1">
      <t>ダイ</t>
    </rPh>
    <rPh sb="2" eb="3">
      <t>セツ</t>
    </rPh>
    <phoneticPr fontId="1"/>
  </si>
  <si>
    <t>第５節</t>
    <rPh sb="0" eb="1">
      <t>ダイ</t>
    </rPh>
    <rPh sb="2" eb="3">
      <t>セツ</t>
    </rPh>
    <phoneticPr fontId="1"/>
  </si>
  <si>
    <t>第６節</t>
    <rPh sb="0" eb="1">
      <t>ダイ</t>
    </rPh>
    <rPh sb="2" eb="3">
      <t>セツ</t>
    </rPh>
    <phoneticPr fontId="1"/>
  </si>
  <si>
    <t>第７節</t>
    <rPh sb="0" eb="1">
      <t>ダイ</t>
    </rPh>
    <rPh sb="2" eb="3">
      <t>セツ</t>
    </rPh>
    <phoneticPr fontId="1"/>
  </si>
  <si>
    <t>第８節</t>
    <rPh sb="0" eb="1">
      <t>ダイ</t>
    </rPh>
    <rPh sb="2" eb="3">
      <t>セツ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</si>
  <si>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</si>
  <si>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</si>
  <si>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第１１節</t>
    <rPh sb="0" eb="1">
      <t>ダイ</t>
    </rPh>
    <rPh sb="3" eb="4">
      <t>セツ</t>
    </rPh>
    <phoneticPr fontId="1"/>
  </si>
  <si>
    <t>第１２節</t>
    <rPh sb="0" eb="1">
      <t>ダイ</t>
    </rPh>
    <rPh sb="3" eb="4">
      <t>セツ</t>
    </rPh>
    <phoneticPr fontId="1"/>
  </si>
  <si>
    <t>第１３節</t>
    <rPh sb="0" eb="1">
      <t>ダイ</t>
    </rPh>
    <rPh sb="3" eb="4">
      <t>セツ</t>
    </rPh>
    <phoneticPr fontId="1"/>
  </si>
  <si>
    <t>第１４節</t>
    <rPh sb="0" eb="1">
      <t>ダイ</t>
    </rPh>
    <rPh sb="3" eb="4">
      <t>セツ</t>
    </rPh>
    <phoneticPr fontId="1"/>
  </si>
  <si>
    <t>第１５節</t>
    <rPh sb="0" eb="1">
      <t>ダイ</t>
    </rPh>
    <rPh sb="3" eb="4">
      <t>セツ</t>
    </rPh>
    <phoneticPr fontId="1"/>
  </si>
  <si>
    <t>第１６節</t>
    <rPh sb="0" eb="1">
      <t>ダイ</t>
    </rPh>
    <rPh sb="3" eb="4">
      <t>セツ</t>
    </rPh>
    <phoneticPr fontId="1"/>
  </si>
  <si>
    <t>第１７節</t>
    <rPh sb="0" eb="1">
      <t>ダイ</t>
    </rPh>
    <rPh sb="3" eb="4">
      <t>セツ</t>
    </rPh>
    <phoneticPr fontId="1"/>
  </si>
  <si>
    <t>第１８節</t>
    <rPh sb="0" eb="1">
      <t>ダイ</t>
    </rPh>
    <rPh sb="3" eb="4">
      <t>セツ</t>
    </rPh>
    <phoneticPr fontId="1"/>
  </si>
  <si>
    <t>GK</t>
    <phoneticPr fontId="1"/>
  </si>
  <si>
    <t>GK</t>
    <phoneticPr fontId="1"/>
  </si>
  <si>
    <t>No</t>
    <phoneticPr fontId="1"/>
  </si>
  <si>
    <t>総出場時間</t>
    <rPh sb="0" eb="1">
      <t>ソウ</t>
    </rPh>
    <rPh sb="1" eb="3">
      <t>シュツジョウ</t>
    </rPh>
    <rPh sb="3" eb="5">
      <t>ジカン</t>
    </rPh>
    <phoneticPr fontId="1"/>
  </si>
  <si>
    <t>高円宮杯U−18サッカーリーグ2015OSAKA　ブロック選手一覧</t>
    <rPh sb="0" eb="3">
      <t>タカマドノミヤ</t>
    </rPh>
    <rPh sb="3" eb="4">
      <t>ハイ</t>
    </rPh>
    <rPh sb="29" eb="31">
      <t>センシュ</t>
    </rPh>
    <rPh sb="31" eb="33">
      <t>イチラン</t>
    </rPh>
    <phoneticPr fontId="1"/>
  </si>
  <si>
    <t>Pos</t>
    <phoneticPr fontId="1"/>
  </si>
  <si>
    <t>出場時間順位</t>
    <rPh sb="0" eb="4">
      <t>シュツジョウジカン</t>
    </rPh>
    <rPh sb="4" eb="6">
      <t>ジュンイ</t>
    </rPh>
    <phoneticPr fontId="1"/>
  </si>
  <si>
    <t>ブロック</t>
    <phoneticPr fontId="1"/>
  </si>
  <si>
    <t>選手名</t>
    <rPh sb="0" eb="3">
      <t>センシュメイ</t>
    </rPh>
    <phoneticPr fontId="1"/>
  </si>
  <si>
    <t>No</t>
    <phoneticPr fontId="1"/>
  </si>
  <si>
    <t>Pos</t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</si>
  <si>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</si>
  <si>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</si>
  <si>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チーム名</t>
    <rPh sb="3" eb="4">
      <t>メイ</t>
    </rPh>
    <phoneticPr fontId="1"/>
  </si>
  <si>
    <t>高円宮杯U−18サッカーリーグ2015OSAKA</t>
    <rPh sb="0" eb="4">
      <t>タカマドノミヤハイ</t>
    </rPh>
    <phoneticPr fontId="1"/>
  </si>
  <si>
    <t>ブロック選手一覧（第1節〜第5節）</t>
    <rPh sb="4" eb="6">
      <t>センシュ</t>
    </rPh>
    <rPh sb="6" eb="8">
      <t>イチラン</t>
    </rPh>
    <rPh sb="9" eb="10">
      <t>ダイ</t>
    </rPh>
    <rPh sb="11" eb="12">
      <t>セツ</t>
    </rPh>
    <rPh sb="13" eb="14">
      <t>ダイ</t>
    </rPh>
    <rPh sb="15" eb="16">
      <t>セツ</t>
    </rPh>
    <phoneticPr fontId="1"/>
  </si>
  <si>
    <t>フィールドプレイヤー</t>
    <phoneticPr fontId="1"/>
  </si>
  <si>
    <t>出場時間順位</t>
    <rPh sb="0" eb="4">
      <t>シュツジョウジカン</t>
    </rPh>
    <rPh sb="4" eb="6">
      <t>ジュンイ</t>
    </rPh>
    <phoneticPr fontId="1"/>
  </si>
  <si>
    <t>●</t>
    <phoneticPr fontId="1"/>
  </si>
  <si>
    <t>大阪高体連サッカー</t>
    <rPh sb="0" eb="2">
      <t>オオサカ</t>
    </rPh>
    <rPh sb="2" eb="5">
      <t>コウタイレン</t>
    </rPh>
    <phoneticPr fontId="1"/>
  </si>
  <si>
    <t>田内　成人</t>
    <rPh sb="0" eb="2">
      <t>タウチ</t>
    </rPh>
    <rPh sb="3" eb="5">
      <t>シゲト</t>
    </rPh>
    <phoneticPr fontId="1"/>
  </si>
  <si>
    <t>松田　司</t>
    <rPh sb="0" eb="2">
      <t>マツダ</t>
    </rPh>
    <rPh sb="3" eb="4">
      <t>ツカサ</t>
    </rPh>
    <phoneticPr fontId="1"/>
  </si>
  <si>
    <t>内田　晴彦</t>
    <rPh sb="0" eb="2">
      <t>ウチダ</t>
    </rPh>
    <rPh sb="3" eb="5">
      <t>ハルヒコ</t>
    </rPh>
    <phoneticPr fontId="1"/>
  </si>
  <si>
    <t>大橋　忠仁</t>
    <rPh sb="0" eb="2">
      <t>オオハシ</t>
    </rPh>
    <rPh sb="3" eb="4">
      <t>😽</t>
    </rPh>
    <rPh sb="4" eb="5">
      <t>ジン</t>
    </rPh>
    <phoneticPr fontId="1"/>
  </si>
  <si>
    <t>坂元　博晃</t>
    <rPh sb="0" eb="2">
      <t>サカモト</t>
    </rPh>
    <rPh sb="3" eb="5">
      <t>ヒロアキ</t>
    </rPh>
    <phoneticPr fontId="1"/>
  </si>
  <si>
    <t>古井　成知</t>
    <rPh sb="0" eb="2">
      <t>フルイ</t>
    </rPh>
    <rPh sb="3" eb="5">
      <t>シゲトモ</t>
    </rPh>
    <phoneticPr fontId="1"/>
  </si>
  <si>
    <t>村井　博司</t>
    <rPh sb="0" eb="2">
      <t>ムライ</t>
    </rPh>
    <rPh sb="3" eb="5">
      <t>ヒロシ</t>
    </rPh>
    <phoneticPr fontId="1"/>
  </si>
  <si>
    <t>寺岡　俊介</t>
    <rPh sb="0" eb="2">
      <t>テラオカ</t>
    </rPh>
    <rPh sb="3" eb="5">
      <t>シュンスケ</t>
    </rPh>
    <phoneticPr fontId="1"/>
  </si>
  <si>
    <t>細川　太郎</t>
    <rPh sb="0" eb="2">
      <t>ホソカワ</t>
    </rPh>
    <rPh sb="3" eb="5">
      <t>タロウ</t>
    </rPh>
    <phoneticPr fontId="1"/>
  </si>
  <si>
    <t>鍋谷　誠</t>
    <rPh sb="0" eb="2">
      <t>ナベタニ</t>
    </rPh>
    <rPh sb="3" eb="4">
      <t>マコト</t>
    </rPh>
    <phoneticPr fontId="1"/>
  </si>
  <si>
    <t>原田　明宏</t>
    <rPh sb="0" eb="2">
      <t>ハラダ</t>
    </rPh>
    <rPh sb="3" eb="5">
      <t>アキヒロ</t>
    </rPh>
    <phoneticPr fontId="1"/>
  </si>
  <si>
    <t>岸野　敏昌</t>
    <rPh sb="0" eb="2">
      <t>キシノ</t>
    </rPh>
    <rPh sb="3" eb="4">
      <t>トシアキ</t>
    </rPh>
    <rPh sb="4" eb="5">
      <t>ショウ</t>
    </rPh>
    <phoneticPr fontId="1"/>
  </si>
  <si>
    <t>桂　大裕</t>
    <rPh sb="0" eb="1">
      <t>カツラ</t>
    </rPh>
    <rPh sb="2" eb="3">
      <t>ダイ</t>
    </rPh>
    <rPh sb="3" eb="4">
      <t>ユウ</t>
    </rPh>
    <phoneticPr fontId="1"/>
  </si>
  <si>
    <t>日野　貴之</t>
    <rPh sb="0" eb="2">
      <t>ヒノ</t>
    </rPh>
    <rPh sb="3" eb="5">
      <t>タカユキ</t>
    </rPh>
    <phoneticPr fontId="1"/>
  </si>
  <si>
    <t>DF</t>
  </si>
  <si>
    <t>MF</t>
  </si>
  <si>
    <t>FW</t>
  </si>
  <si>
    <t>安達　和明</t>
    <rPh sb="0" eb="2">
      <t>アダチ</t>
    </rPh>
    <rPh sb="3" eb="5">
      <t>カズアキ</t>
    </rPh>
    <phoneticPr fontId="1"/>
  </si>
  <si>
    <t>都　浩司</t>
    <rPh sb="0" eb="1">
      <t>ミヤコ</t>
    </rPh>
    <rPh sb="2" eb="4">
      <t>コウジ</t>
    </rPh>
    <phoneticPr fontId="1"/>
  </si>
  <si>
    <t>中垣　典明</t>
    <rPh sb="0" eb="2">
      <t>ナカガキ</t>
    </rPh>
    <rPh sb="3" eb="5">
      <t>ノリアキ</t>
    </rPh>
    <phoneticPr fontId="1"/>
  </si>
  <si>
    <t>村田　智宏</t>
    <rPh sb="0" eb="2">
      <t>ムラタ</t>
    </rPh>
    <rPh sb="3" eb="4">
      <t>トモヒロ</t>
    </rPh>
    <rPh sb="4" eb="5">
      <t>ヒロ</t>
    </rPh>
    <phoneticPr fontId="1"/>
  </si>
  <si>
    <t>満冨　利信</t>
    <rPh sb="0" eb="2">
      <t>ミツトミ</t>
    </rPh>
    <rPh sb="3" eb="5">
      <t>トシノブ</t>
    </rPh>
    <phoneticPr fontId="1"/>
  </si>
  <si>
    <t>善家　正博</t>
    <rPh sb="0" eb="2">
      <t>ゼンケ</t>
    </rPh>
    <rPh sb="3" eb="5">
      <t>マサヒロ</t>
    </rPh>
    <phoneticPr fontId="1"/>
  </si>
  <si>
    <t>ブロック選手</t>
    <rPh sb="4" eb="6">
      <t>センシュ</t>
    </rPh>
    <phoneticPr fontId="1"/>
  </si>
  <si>
    <t>/</t>
    <phoneticPr fontId="1"/>
  </si>
  <si>
    <t>/</t>
    <phoneticPr fontId="1"/>
  </si>
  <si>
    <t>/</t>
    <phoneticPr fontId="1"/>
  </si>
  <si>
    <t>/</t>
    <phoneticPr fontId="1"/>
  </si>
  <si>
    <t>/</t>
    <phoneticPr fontId="1"/>
  </si>
  <si>
    <t>第１期ブロック（1/24〜4/3）　　　　第２期ブロック（4/4〜6/26）　　　　第３期ブロック（6/27〜8/21）　　　　第４期ブロック（8/22〜10/4）</t>
    <rPh sb="0" eb="1">
      <t>ダイ</t>
    </rPh>
    <rPh sb="2" eb="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</si>
</sst>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charset val="128"/>
      <scheme val="minor"/>
    </font>
    <font>
      <sz val="2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6" fontId="0" fillId="0" borderId="35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255" wrapText="1" shrinkToFit="1"/>
    </xf>
    <xf numFmtId="0" fontId="2" fillId="0" borderId="33" xfId="0" applyFont="1" applyBorder="1" applyAlignment="1">
      <alignment horizontal="center" vertical="center" textRotation="255" wrapText="1" shrinkToFit="1"/>
    </xf>
    <xf numFmtId="0" fontId="2" fillId="0" borderId="34" xfId="0" applyFont="1" applyBorder="1" applyAlignment="1">
      <alignment horizontal="center" vertical="center" textRotation="255" wrapText="1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 textRotation="255" wrapText="1" shrinkToFit="1"/>
    </xf>
  </cellXfs>
  <cellStyles count="6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</cellStyles>
  <dxfs count="8"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50800</xdr:rowOff>
    </xdr:from>
    <xdr:to>
      <xdr:col>11</xdr:col>
      <xdr:colOff>317500</xdr:colOff>
      <xdr:row>2</xdr:row>
      <xdr:rowOff>177800</xdr:rowOff>
    </xdr:to>
    <xdr:sp macro="" textlink="">
      <xdr:nvSpPr>
        <xdr:cNvPr id="3" name="四角形吹き出し 2"/>
        <xdr:cNvSpPr/>
      </xdr:nvSpPr>
      <xdr:spPr>
        <a:xfrm>
          <a:off x="4800600" y="685800"/>
          <a:ext cx="1651000" cy="355600"/>
        </a:xfrm>
        <a:prstGeom prst="wedgeRectCallout">
          <a:avLst>
            <a:gd name="adj1" fmla="val -108846"/>
            <a:gd name="adj2" fmla="val 20941"/>
          </a:avLst>
        </a:prstGeom>
        <a:solidFill>
          <a:srgbClr val="CCFFCC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①</a:t>
          </a:r>
          <a:r>
            <a:rPr kumimoji="1" lang="ja-JP" altLang="en-US" sz="1400">
              <a:solidFill>
                <a:schemeClr val="tx1"/>
              </a:solidFill>
            </a:rPr>
            <a:t>チーム名の入力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4</xdr:col>
      <xdr:colOff>355600</xdr:colOff>
      <xdr:row>13</xdr:row>
      <xdr:rowOff>139700</xdr:rowOff>
    </xdr:from>
    <xdr:to>
      <xdr:col>10</xdr:col>
      <xdr:colOff>457200</xdr:colOff>
      <xdr:row>14</xdr:row>
      <xdr:rowOff>190500</xdr:rowOff>
    </xdr:to>
    <xdr:sp macro="" textlink="">
      <xdr:nvSpPr>
        <xdr:cNvPr id="5" name="四角形吹き出し 4"/>
        <xdr:cNvSpPr/>
      </xdr:nvSpPr>
      <xdr:spPr>
        <a:xfrm>
          <a:off x="3378200" y="4762500"/>
          <a:ext cx="2692400" cy="342900"/>
        </a:xfrm>
        <a:prstGeom prst="wedgeRectCallout">
          <a:avLst>
            <a:gd name="adj1" fmla="val -66321"/>
            <a:gd name="adj2" fmla="val 114460"/>
          </a:avLst>
        </a:prstGeom>
        <a:solidFill>
          <a:srgbClr val="CCFFCC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②No.Pos</a:t>
          </a:r>
          <a:r>
            <a:rPr kumimoji="1" lang="ja-JP" altLang="en-US" sz="1400">
              <a:solidFill>
                <a:schemeClr val="tx1"/>
              </a:solidFill>
            </a:rPr>
            <a:t>．選手名、学年（新学年）の入力</a:t>
          </a:r>
        </a:p>
      </xdr:txBody>
    </xdr:sp>
    <xdr:clientData/>
  </xdr:twoCellAnchor>
  <xdr:twoCellAnchor>
    <xdr:from>
      <xdr:col>1</xdr:col>
      <xdr:colOff>76199</xdr:colOff>
      <xdr:row>6</xdr:row>
      <xdr:rowOff>224366</xdr:rowOff>
    </xdr:from>
    <xdr:to>
      <xdr:col>6</xdr:col>
      <xdr:colOff>135466</xdr:colOff>
      <xdr:row>7</xdr:row>
      <xdr:rowOff>338668</xdr:rowOff>
    </xdr:to>
    <xdr:sp macro="" textlink="">
      <xdr:nvSpPr>
        <xdr:cNvPr id="8" name="四角形吹き出し 7"/>
        <xdr:cNvSpPr/>
      </xdr:nvSpPr>
      <xdr:spPr>
        <a:xfrm>
          <a:off x="668866" y="2188633"/>
          <a:ext cx="3598333" cy="351368"/>
        </a:xfrm>
        <a:prstGeom prst="wedgeRectCallout">
          <a:avLst>
            <a:gd name="adj1" fmla="val 8207"/>
            <a:gd name="adj2" fmla="val 107052"/>
          </a:avLst>
        </a:prstGeom>
        <a:solidFill>
          <a:srgbClr val="CCFFCC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②No.Pos</a:t>
          </a:r>
          <a:r>
            <a:rPr kumimoji="1" lang="ja-JP" altLang="en-US" sz="1400">
              <a:solidFill>
                <a:schemeClr val="tx1"/>
              </a:solidFill>
            </a:rPr>
            <a:t>．選手名、学年（新学年）の入力</a:t>
          </a:r>
        </a:p>
      </xdr:txBody>
    </xdr:sp>
    <xdr:clientData/>
  </xdr:twoCellAnchor>
  <xdr:twoCellAnchor>
    <xdr:from>
      <xdr:col>8</xdr:col>
      <xdr:colOff>25400</xdr:colOff>
      <xdr:row>9</xdr:row>
      <xdr:rowOff>12700</xdr:rowOff>
    </xdr:from>
    <xdr:to>
      <xdr:col>11</xdr:col>
      <xdr:colOff>254000</xdr:colOff>
      <xdr:row>10</xdr:row>
      <xdr:rowOff>25400</xdr:rowOff>
    </xdr:to>
    <xdr:sp macro="" textlink="">
      <xdr:nvSpPr>
        <xdr:cNvPr id="9" name="四角形吹き出し 8"/>
        <xdr:cNvSpPr/>
      </xdr:nvSpPr>
      <xdr:spPr>
        <a:xfrm>
          <a:off x="4597400" y="3009900"/>
          <a:ext cx="1790700" cy="419100"/>
        </a:xfrm>
        <a:prstGeom prst="wedgeRectCallout">
          <a:avLst>
            <a:gd name="adj1" fmla="val -80472"/>
            <a:gd name="adj2" fmla="val -78133"/>
          </a:avLst>
        </a:prstGeom>
        <a:solidFill>
          <a:srgbClr val="CCFFCC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出場時間の入力</a:t>
          </a:r>
        </a:p>
      </xdr:txBody>
    </xdr:sp>
    <xdr:clientData/>
  </xdr:twoCellAnchor>
  <xdr:twoCellAnchor>
    <xdr:from>
      <xdr:col>7</xdr:col>
      <xdr:colOff>448733</xdr:colOff>
      <xdr:row>16</xdr:row>
      <xdr:rowOff>334433</xdr:rowOff>
    </xdr:from>
    <xdr:to>
      <xdr:col>11</xdr:col>
      <xdr:colOff>152400</xdr:colOff>
      <xdr:row>17</xdr:row>
      <xdr:rowOff>347133</xdr:rowOff>
    </xdr:to>
    <xdr:sp macro="" textlink="">
      <xdr:nvSpPr>
        <xdr:cNvPr id="10" name="四角形吹き出し 9"/>
        <xdr:cNvSpPr/>
      </xdr:nvSpPr>
      <xdr:spPr>
        <a:xfrm>
          <a:off x="4512733" y="6193366"/>
          <a:ext cx="1803400" cy="452967"/>
        </a:xfrm>
        <a:prstGeom prst="wedgeRectCallout">
          <a:avLst>
            <a:gd name="adj1" fmla="val -80472"/>
            <a:gd name="adj2" fmla="val -78133"/>
          </a:avLst>
        </a:prstGeom>
        <a:solidFill>
          <a:srgbClr val="CCFFCC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出場時間の入力</a:t>
          </a:r>
        </a:p>
      </xdr:txBody>
    </xdr:sp>
    <xdr:clientData/>
  </xdr:twoCellAnchor>
  <xdr:twoCellAnchor>
    <xdr:from>
      <xdr:col>1</xdr:col>
      <xdr:colOff>279400</xdr:colOff>
      <xdr:row>16</xdr:row>
      <xdr:rowOff>186267</xdr:rowOff>
    </xdr:from>
    <xdr:to>
      <xdr:col>3</xdr:col>
      <xdr:colOff>1066800</xdr:colOff>
      <xdr:row>20</xdr:row>
      <xdr:rowOff>389468</xdr:rowOff>
    </xdr:to>
    <xdr:sp macro="" textlink="">
      <xdr:nvSpPr>
        <xdr:cNvPr id="11" name="四角形吹き出し 10"/>
        <xdr:cNvSpPr/>
      </xdr:nvSpPr>
      <xdr:spPr>
        <a:xfrm>
          <a:off x="872067" y="6045200"/>
          <a:ext cx="1701800" cy="1964268"/>
        </a:xfrm>
        <a:prstGeom prst="wedgeRectCallout">
          <a:avLst>
            <a:gd name="adj1" fmla="val -77263"/>
            <a:gd name="adj2" fmla="val -30719"/>
          </a:avLst>
        </a:prstGeom>
        <a:solidFill>
          <a:srgbClr val="CCFFCC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④</a:t>
          </a:r>
          <a:r>
            <a:rPr kumimoji="1" lang="ja-JP" altLang="en-US" sz="1400">
              <a:solidFill>
                <a:schemeClr val="tx1"/>
              </a:solidFill>
            </a:rPr>
            <a:t>総出場時間からブロック選手１６名を決定し、１</a:t>
          </a:r>
          <a:r>
            <a:rPr kumimoji="1" lang="en-US" altLang="ja-JP" sz="1400">
              <a:solidFill>
                <a:schemeClr val="tx1"/>
              </a:solidFill>
            </a:rPr>
            <a:t>〜</a:t>
          </a:r>
          <a:r>
            <a:rPr kumimoji="1" lang="ja-JP" altLang="en-US" sz="1400">
              <a:solidFill>
                <a:schemeClr val="tx1"/>
              </a:solidFill>
            </a:rPr>
            <a:t>１６を入力してください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ja-JP" sz="14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GK</a:t>
          </a:r>
          <a:r>
            <a:rPr kumimoji="1" lang="ja-JP" altLang="en-US" sz="1400">
              <a:solidFill>
                <a:schemeClr val="tx1"/>
              </a:solidFill>
            </a:rPr>
            <a:t>を「１」とし、</a:t>
          </a:r>
          <a:r>
            <a:rPr kumimoji="1" lang="en-US" altLang="ja-JP" sz="1400">
              <a:solidFill>
                <a:schemeClr val="tx1"/>
              </a:solidFill>
            </a:rPr>
            <a:t>FP</a:t>
          </a:r>
          <a:r>
            <a:rPr kumimoji="1" lang="ja-JP" altLang="en-US" sz="1400">
              <a:solidFill>
                <a:schemeClr val="tx1"/>
              </a:solidFill>
            </a:rPr>
            <a:t>は「２</a:t>
          </a:r>
          <a:r>
            <a:rPr kumimoji="1" lang="en-US" altLang="ja-JP" sz="1400">
              <a:solidFill>
                <a:schemeClr val="tx1"/>
              </a:solidFill>
            </a:rPr>
            <a:t>〜</a:t>
          </a:r>
          <a:r>
            <a:rPr kumimoji="1" lang="ja-JP" altLang="en-US" sz="1400">
              <a:solidFill>
                <a:schemeClr val="tx1"/>
              </a:solidFill>
            </a:rPr>
            <a:t>１６」とします</a:t>
          </a:r>
        </a:p>
      </xdr:txBody>
    </xdr:sp>
    <xdr:clientData/>
  </xdr:twoCellAnchor>
  <xdr:twoCellAnchor>
    <xdr:from>
      <xdr:col>9</xdr:col>
      <xdr:colOff>508000</xdr:colOff>
      <xdr:row>31</xdr:row>
      <xdr:rowOff>237066</xdr:rowOff>
    </xdr:from>
    <xdr:to>
      <xdr:col>12</xdr:col>
      <xdr:colOff>372534</xdr:colOff>
      <xdr:row>33</xdr:row>
      <xdr:rowOff>135465</xdr:rowOff>
    </xdr:to>
    <xdr:sp macro="" textlink="">
      <xdr:nvSpPr>
        <xdr:cNvPr id="2" name="四角形吹き出し 1"/>
        <xdr:cNvSpPr/>
      </xdr:nvSpPr>
      <xdr:spPr>
        <a:xfrm>
          <a:off x="6214533" y="12699999"/>
          <a:ext cx="1439334" cy="778933"/>
        </a:xfrm>
        <a:prstGeom prst="wedgeRectCallout">
          <a:avLst>
            <a:gd name="adj1" fmla="val -87400"/>
            <a:gd name="adj2" fmla="val -34239"/>
          </a:avLst>
        </a:prstGeom>
        <a:solidFill>
          <a:srgbClr val="CCFFCC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アディッショナルタイム中での出場は「１」と入力　</a:t>
          </a:r>
        </a:p>
      </xdr:txBody>
    </xdr:sp>
    <xdr:clientData/>
  </xdr:twoCellAnchor>
  <xdr:twoCellAnchor>
    <xdr:from>
      <xdr:col>6</xdr:col>
      <xdr:colOff>50799</xdr:colOff>
      <xdr:row>34</xdr:row>
      <xdr:rowOff>321733</xdr:rowOff>
    </xdr:from>
    <xdr:to>
      <xdr:col>23</xdr:col>
      <xdr:colOff>152400</xdr:colOff>
      <xdr:row>38</xdr:row>
      <xdr:rowOff>84667</xdr:rowOff>
    </xdr:to>
    <xdr:sp macro="" textlink="">
      <xdr:nvSpPr>
        <xdr:cNvPr id="7" name="フローチャート: 処理 6"/>
        <xdr:cNvSpPr/>
      </xdr:nvSpPr>
      <xdr:spPr>
        <a:xfrm>
          <a:off x="4182532" y="14105466"/>
          <a:ext cx="9025468" cy="1524001"/>
        </a:xfrm>
        <a:prstGeom prst="flowChartProcess">
          <a:avLst/>
        </a:prstGeom>
        <a:solidFill>
          <a:srgbClr val="3366FF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000000"/>
              </a:solidFill>
            </a:rPr>
            <a:t>＊ブロック選手一覧シートを確認してください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r>
            <a:rPr kumimoji="1" lang="ja-JP" altLang="en-US" sz="1800">
              <a:solidFill>
                <a:srgbClr val="000000"/>
              </a:solidFill>
            </a:rPr>
            <a:t>＊各部担当者にメールし、電話確認を行ってください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r>
            <a:rPr kumimoji="1" lang="ja-JP" altLang="en-US" sz="1800">
              <a:solidFill>
                <a:srgbClr val="000000"/>
              </a:solidFill>
            </a:rPr>
            <a:t>＊ブロックが有効になる日程が決まっているので注意してください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r>
            <a:rPr kumimoji="1" lang="ja-JP" altLang="en-US" sz="1800">
              <a:solidFill>
                <a:srgbClr val="000000"/>
              </a:solidFill>
            </a:rPr>
            <a:t>＊ブロック選手一覧を試合会場に必ず持参し、メンバー表提出時に一緒に提出してください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endParaRPr kumimoji="1" lang="ja-JP" altLang="en-US" sz="1400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389466</xdr:colOff>
      <xdr:row>6</xdr:row>
      <xdr:rowOff>101600</xdr:rowOff>
    </xdr:from>
    <xdr:to>
      <xdr:col>12</xdr:col>
      <xdr:colOff>93133</xdr:colOff>
      <xdr:row>7</xdr:row>
      <xdr:rowOff>317500</xdr:rowOff>
    </xdr:to>
    <xdr:sp macro="" textlink="">
      <xdr:nvSpPr>
        <xdr:cNvPr id="12" name="四角形吹き出し 11"/>
        <xdr:cNvSpPr/>
      </xdr:nvSpPr>
      <xdr:spPr>
        <a:xfrm>
          <a:off x="5571066" y="1998133"/>
          <a:ext cx="1803400" cy="452967"/>
        </a:xfrm>
        <a:prstGeom prst="wedgeRectCallout">
          <a:avLst>
            <a:gd name="adj1" fmla="val -80472"/>
            <a:gd name="adj2" fmla="val -78133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日付の入力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3"/>
  <sheetViews>
    <sheetView tabSelected="1" zoomScale="75" zoomScaleNormal="75" zoomScalePageLayoutView="75" workbookViewId="0">
      <pane xSplit="5" ySplit="8" topLeftCell="F16" activePane="bottomRight" state="frozen"/>
      <selection pane="topRight" activeCell="F1" sqref="F1"/>
      <selection pane="bottomLeft" activeCell="A9" sqref="A9"/>
      <selection pane="bottomRight" activeCell="R32" sqref="R32"/>
    </sheetView>
  </sheetViews>
  <sheetFormatPr defaultColWidth="13" defaultRowHeight="14.25" x14ac:dyDescent="0.15"/>
  <cols>
    <col min="1" max="1" width="7.625" customWidth="1"/>
    <col min="2" max="3" width="6" customWidth="1"/>
    <col min="4" max="4" width="20" customWidth="1"/>
    <col min="5" max="5" width="6.625" customWidth="1"/>
    <col min="6" max="6" width="7.625" customWidth="1"/>
    <col min="7" max="24" width="6.875" customWidth="1"/>
    <col min="25" max="26" width="5.875" customWidth="1"/>
  </cols>
  <sheetData>
    <row r="1" spans="1:24" s="6" customFormat="1" ht="50.1" customHeight="1" thickBot="1" x14ac:dyDescent="0.2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18" customHeight="1" x14ac:dyDescent="0.15">
      <c r="A2" s="63" t="s">
        <v>32</v>
      </c>
      <c r="B2" s="64"/>
      <c r="C2" s="65"/>
      <c r="D2" s="78" t="s">
        <v>38</v>
      </c>
      <c r="E2" s="79"/>
      <c r="F2" s="79"/>
      <c r="G2" s="80"/>
    </row>
    <row r="3" spans="1:24" ht="18.95" customHeight="1" thickBot="1" x14ac:dyDescent="0.2">
      <c r="A3" s="66"/>
      <c r="B3" s="67"/>
      <c r="C3" s="68"/>
      <c r="D3" s="81"/>
      <c r="E3" s="82"/>
      <c r="F3" s="82"/>
      <c r="G3" s="83"/>
    </row>
    <row r="4" spans="1:24" ht="19.5" thickBot="1" x14ac:dyDescent="0.2">
      <c r="A4" s="40"/>
      <c r="B4" s="40"/>
      <c r="C4" s="40"/>
      <c r="D4" s="42"/>
      <c r="E4" s="8"/>
      <c r="G4" s="8"/>
      <c r="H4" s="8"/>
      <c r="I4" s="8"/>
      <c r="J4" s="8"/>
      <c r="K4" s="8"/>
      <c r="L4" s="8"/>
    </row>
    <row r="5" spans="1:24" x14ac:dyDescent="0.15">
      <c r="A5" s="69" t="s">
        <v>62</v>
      </c>
      <c r="B5" s="71" t="s">
        <v>21</v>
      </c>
      <c r="C5" s="71" t="s">
        <v>24</v>
      </c>
      <c r="D5" s="71" t="s">
        <v>27</v>
      </c>
      <c r="E5" s="73" t="s">
        <v>30</v>
      </c>
      <c r="F5" s="75" t="s">
        <v>22</v>
      </c>
      <c r="G5" s="84" t="s">
        <v>68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6"/>
    </row>
    <row r="6" spans="1:24" ht="18" customHeight="1" x14ac:dyDescent="0.15">
      <c r="A6" s="70"/>
      <c r="B6" s="72"/>
      <c r="C6" s="72"/>
      <c r="D6" s="72"/>
      <c r="E6" s="74"/>
      <c r="F6" s="76"/>
      <c r="G6" s="49">
        <v>42029</v>
      </c>
      <c r="H6" s="50">
        <v>42036</v>
      </c>
      <c r="I6" s="50" t="s">
        <v>65</v>
      </c>
      <c r="J6" s="50" t="s">
        <v>65</v>
      </c>
      <c r="K6" s="50" t="s">
        <v>65</v>
      </c>
      <c r="L6" s="50" t="s">
        <v>66</v>
      </c>
      <c r="M6" s="50" t="s">
        <v>65</v>
      </c>
      <c r="N6" s="50" t="s">
        <v>65</v>
      </c>
      <c r="O6" s="50" t="s">
        <v>65</v>
      </c>
      <c r="P6" s="50" t="s">
        <v>65</v>
      </c>
      <c r="Q6" s="50" t="s">
        <v>65</v>
      </c>
      <c r="R6" s="50" t="s">
        <v>65</v>
      </c>
      <c r="S6" s="50" t="s">
        <v>65</v>
      </c>
      <c r="T6" s="50" t="s">
        <v>65</v>
      </c>
      <c r="U6" s="50" t="s">
        <v>64</v>
      </c>
      <c r="V6" s="50" t="s">
        <v>65</v>
      </c>
      <c r="W6" s="50" t="s">
        <v>65</v>
      </c>
      <c r="X6" s="51" t="s">
        <v>64</v>
      </c>
    </row>
    <row r="7" spans="1:24" s="4" customFormat="1" ht="18" customHeight="1" x14ac:dyDescent="0.15">
      <c r="A7" s="70"/>
      <c r="B7" s="72"/>
      <c r="C7" s="72"/>
      <c r="D7" s="72"/>
      <c r="E7" s="74"/>
      <c r="F7" s="76"/>
      <c r="G7" s="11" t="s">
        <v>0</v>
      </c>
      <c r="H7" s="3" t="s">
        <v>2</v>
      </c>
      <c r="I7" s="3" t="s">
        <v>3</v>
      </c>
      <c r="J7" s="3" t="s">
        <v>4</v>
      </c>
      <c r="K7" s="3" t="s">
        <v>5</v>
      </c>
      <c r="L7" s="11" t="s">
        <v>6</v>
      </c>
      <c r="M7" s="3" t="s">
        <v>7</v>
      </c>
      <c r="N7" s="3" t="s">
        <v>8</v>
      </c>
      <c r="O7" s="3" t="s">
        <v>9</v>
      </c>
      <c r="P7" s="11" t="s">
        <v>10</v>
      </c>
      <c r="Q7" s="3" t="s">
        <v>11</v>
      </c>
      <c r="R7" s="3" t="s">
        <v>12</v>
      </c>
      <c r="S7" s="3" t="s">
        <v>13</v>
      </c>
      <c r="T7" s="11" t="s">
        <v>14</v>
      </c>
      <c r="U7" s="3" t="s">
        <v>15</v>
      </c>
      <c r="V7" s="3" t="s">
        <v>16</v>
      </c>
      <c r="W7" s="3" t="s">
        <v>17</v>
      </c>
      <c r="X7" s="12" t="s">
        <v>18</v>
      </c>
    </row>
    <row r="8" spans="1:24" ht="33" customHeight="1" thickBot="1" x14ac:dyDescent="0.2">
      <c r="A8" s="70"/>
      <c r="B8" s="72"/>
      <c r="C8" s="72"/>
      <c r="D8" s="72"/>
      <c r="E8" s="74"/>
      <c r="F8" s="77"/>
      <c r="G8" s="26" t="s">
        <v>1</v>
      </c>
      <c r="H8" s="27" t="s">
        <v>1</v>
      </c>
      <c r="I8" s="27" t="s">
        <v>1</v>
      </c>
      <c r="J8" s="27" t="s">
        <v>1</v>
      </c>
      <c r="K8" s="27" t="s">
        <v>1</v>
      </c>
      <c r="L8" s="26" t="s">
        <v>1</v>
      </c>
      <c r="M8" s="27" t="s">
        <v>1</v>
      </c>
      <c r="N8" s="27" t="s">
        <v>1</v>
      </c>
      <c r="O8" s="27" t="s">
        <v>1</v>
      </c>
      <c r="P8" s="26" t="s">
        <v>1</v>
      </c>
      <c r="Q8" s="27" t="s">
        <v>1</v>
      </c>
      <c r="R8" s="27" t="s">
        <v>1</v>
      </c>
      <c r="S8" s="27" t="s">
        <v>1</v>
      </c>
      <c r="T8" s="26" t="s">
        <v>1</v>
      </c>
      <c r="U8" s="27" t="s">
        <v>1</v>
      </c>
      <c r="V8" s="27" t="s">
        <v>1</v>
      </c>
      <c r="W8" s="27" t="s">
        <v>1</v>
      </c>
      <c r="X8" s="28" t="s">
        <v>1</v>
      </c>
    </row>
    <row r="9" spans="1:24" ht="35.1" customHeight="1" x14ac:dyDescent="0.15">
      <c r="A9" s="29">
        <v>1</v>
      </c>
      <c r="B9" s="30">
        <v>1</v>
      </c>
      <c r="C9" s="30" t="s">
        <v>19</v>
      </c>
      <c r="D9" s="31" t="s">
        <v>40</v>
      </c>
      <c r="E9" s="32">
        <v>3</v>
      </c>
      <c r="F9" s="43">
        <f>SUM(G9:X9)</f>
        <v>155</v>
      </c>
      <c r="G9" s="33">
        <v>85</v>
      </c>
      <c r="H9" s="34">
        <v>70</v>
      </c>
      <c r="I9" s="34"/>
      <c r="J9" s="34"/>
      <c r="K9" s="34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5"/>
    </row>
    <row r="10" spans="1:24" ht="35.1" customHeight="1" x14ac:dyDescent="0.15">
      <c r="A10" s="16"/>
      <c r="B10" s="2">
        <v>12</v>
      </c>
      <c r="C10" s="2" t="s">
        <v>19</v>
      </c>
      <c r="D10" s="22" t="s">
        <v>41</v>
      </c>
      <c r="E10" s="9">
        <v>2</v>
      </c>
      <c r="F10" s="43">
        <f>SUM(G10:X10)</f>
        <v>5</v>
      </c>
      <c r="G10" s="13">
        <v>5</v>
      </c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7"/>
    </row>
    <row r="11" spans="1:24" ht="35.1" customHeight="1" x14ac:dyDescent="0.15">
      <c r="A11" s="16"/>
      <c r="B11" s="2"/>
      <c r="C11" s="2" t="s">
        <v>19</v>
      </c>
      <c r="D11" s="22" t="s">
        <v>61</v>
      </c>
      <c r="E11" s="9">
        <v>2</v>
      </c>
      <c r="F11" s="43">
        <f>SUM(G11:X11)</f>
        <v>20</v>
      </c>
      <c r="G11" s="13"/>
      <c r="H11" s="5">
        <v>20</v>
      </c>
      <c r="I11" s="5"/>
      <c r="J11" s="5"/>
      <c r="K11" s="5"/>
      <c r="L11" s="2"/>
      <c r="M11" s="2"/>
      <c r="N11" s="2"/>
      <c r="O11" s="9"/>
      <c r="P11" s="2"/>
      <c r="Q11" s="2"/>
      <c r="R11" s="2"/>
      <c r="S11" s="2"/>
      <c r="T11" s="10"/>
      <c r="U11" s="2"/>
      <c r="V11" s="2"/>
      <c r="W11" s="2"/>
      <c r="X11" s="17"/>
    </row>
    <row r="12" spans="1:24" ht="35.1" customHeight="1" x14ac:dyDescent="0.15">
      <c r="A12" s="16"/>
      <c r="B12" s="2"/>
      <c r="C12" s="2" t="s">
        <v>19</v>
      </c>
      <c r="D12" s="22"/>
      <c r="E12" s="9"/>
      <c r="F12" s="43">
        <f>SUM(G12:X12)</f>
        <v>0</v>
      </c>
      <c r="G12" s="13"/>
      <c r="H12" s="5"/>
      <c r="I12" s="5"/>
      <c r="J12" s="5"/>
      <c r="K12" s="5"/>
      <c r="L12" s="2"/>
      <c r="M12" s="2"/>
      <c r="N12" s="2"/>
      <c r="O12" s="9"/>
      <c r="P12" s="2"/>
      <c r="Q12" s="2"/>
      <c r="R12" s="2"/>
      <c r="S12" s="2"/>
      <c r="T12" s="10"/>
      <c r="U12" s="2"/>
      <c r="V12" s="2"/>
      <c r="W12" s="2"/>
      <c r="X12" s="17"/>
    </row>
    <row r="13" spans="1:24" ht="35.1" customHeight="1" thickBot="1" x14ac:dyDescent="0.2">
      <c r="A13" s="18"/>
      <c r="B13" s="19"/>
      <c r="C13" s="19" t="s">
        <v>19</v>
      </c>
      <c r="D13" s="23"/>
      <c r="E13" s="21"/>
      <c r="F13" s="44">
        <f>SUM(G13:X13)</f>
        <v>0</v>
      </c>
      <c r="G13" s="14"/>
      <c r="H13" s="15"/>
      <c r="I13" s="15"/>
      <c r="J13" s="15"/>
      <c r="K13" s="15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3.1" customHeight="1" x14ac:dyDescent="0.15">
      <c r="A14" s="36"/>
      <c r="B14" s="7"/>
      <c r="C14" s="7"/>
      <c r="D14" s="37"/>
      <c r="E14" s="7"/>
    </row>
    <row r="15" spans="1:24" ht="24" customHeight="1" thickBot="1" x14ac:dyDescent="0.2">
      <c r="A15" s="61" t="s">
        <v>35</v>
      </c>
      <c r="B15" s="62"/>
      <c r="C15" s="62"/>
      <c r="D15" s="62"/>
      <c r="E15" s="7"/>
      <c r="G15" s="38"/>
      <c r="H15" s="38"/>
      <c r="I15" s="38"/>
      <c r="J15" s="38"/>
      <c r="K15" s="3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35.1" customHeight="1" x14ac:dyDescent="0.15">
      <c r="A16" s="29">
        <v>9</v>
      </c>
      <c r="B16" s="30">
        <v>2</v>
      </c>
      <c r="C16" s="30" t="s">
        <v>53</v>
      </c>
      <c r="D16" s="31" t="s">
        <v>39</v>
      </c>
      <c r="E16" s="32">
        <v>3</v>
      </c>
      <c r="F16" s="45">
        <f t="shared" ref="F16:F49" si="0">SUM(G16:X16)</f>
        <v>90</v>
      </c>
      <c r="G16" s="33">
        <v>90</v>
      </c>
      <c r="H16" s="34"/>
      <c r="I16" s="34"/>
      <c r="J16" s="34"/>
      <c r="K16" s="34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5"/>
    </row>
    <row r="17" spans="1:24" ht="35.1" customHeight="1" x14ac:dyDescent="0.15">
      <c r="A17" s="16">
        <v>2</v>
      </c>
      <c r="B17" s="2">
        <v>3</v>
      </c>
      <c r="C17" s="2" t="s">
        <v>53</v>
      </c>
      <c r="D17" s="22" t="s">
        <v>42</v>
      </c>
      <c r="E17" s="9">
        <v>3</v>
      </c>
      <c r="F17" s="43">
        <f t="shared" si="0"/>
        <v>180</v>
      </c>
      <c r="G17" s="13">
        <v>90</v>
      </c>
      <c r="H17" s="5">
        <v>90</v>
      </c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7"/>
    </row>
    <row r="18" spans="1:24" ht="35.1" customHeight="1" x14ac:dyDescent="0.15">
      <c r="A18" s="16">
        <v>3</v>
      </c>
      <c r="B18" s="2">
        <v>4</v>
      </c>
      <c r="C18" s="2" t="s">
        <v>53</v>
      </c>
      <c r="D18" s="22" t="s">
        <v>43</v>
      </c>
      <c r="E18" s="9">
        <v>3</v>
      </c>
      <c r="F18" s="43">
        <f t="shared" si="0"/>
        <v>180</v>
      </c>
      <c r="G18" s="13">
        <v>90</v>
      </c>
      <c r="H18" s="5">
        <v>90</v>
      </c>
      <c r="I18" s="5"/>
      <c r="J18" s="5"/>
      <c r="K18" s="5"/>
      <c r="L18" s="2"/>
      <c r="M18" s="2"/>
      <c r="N18" s="2"/>
      <c r="O18" s="9"/>
      <c r="P18" s="2"/>
      <c r="Q18" s="2"/>
      <c r="R18" s="2"/>
      <c r="S18" s="2"/>
      <c r="T18" s="10"/>
      <c r="U18" s="2"/>
      <c r="V18" s="2"/>
      <c r="W18" s="2"/>
      <c r="X18" s="17"/>
    </row>
    <row r="19" spans="1:24" ht="35.1" customHeight="1" x14ac:dyDescent="0.15">
      <c r="A19" s="16">
        <v>15</v>
      </c>
      <c r="B19" s="2">
        <v>5</v>
      </c>
      <c r="C19" s="2" t="s">
        <v>53</v>
      </c>
      <c r="D19" s="22" t="s">
        <v>44</v>
      </c>
      <c r="E19" s="9">
        <v>2</v>
      </c>
      <c r="F19" s="43">
        <f t="shared" si="0"/>
        <v>65</v>
      </c>
      <c r="G19" s="13">
        <v>65</v>
      </c>
      <c r="H19" s="5"/>
      <c r="I19" s="5"/>
      <c r="J19" s="5"/>
      <c r="K19" s="5"/>
      <c r="L19" s="2"/>
      <c r="M19" s="2"/>
      <c r="N19" s="2"/>
      <c r="O19" s="9"/>
      <c r="P19" s="2"/>
      <c r="Q19" s="2"/>
      <c r="R19" s="2"/>
      <c r="S19" s="2"/>
      <c r="T19" s="10"/>
      <c r="U19" s="2"/>
      <c r="V19" s="2"/>
      <c r="W19" s="2"/>
      <c r="X19" s="17"/>
    </row>
    <row r="20" spans="1:24" ht="35.1" customHeight="1" x14ac:dyDescent="0.15">
      <c r="A20" s="16">
        <v>5</v>
      </c>
      <c r="B20" s="2">
        <v>6</v>
      </c>
      <c r="C20" s="2" t="s">
        <v>54</v>
      </c>
      <c r="D20" s="22" t="s">
        <v>45</v>
      </c>
      <c r="E20" s="9">
        <v>3</v>
      </c>
      <c r="F20" s="43">
        <f t="shared" si="0"/>
        <v>160</v>
      </c>
      <c r="G20" s="13">
        <v>70</v>
      </c>
      <c r="H20" s="5">
        <v>90</v>
      </c>
      <c r="I20" s="5"/>
      <c r="J20" s="5"/>
      <c r="K20" s="5"/>
      <c r="L20" s="2"/>
      <c r="M20" s="2"/>
      <c r="N20" s="2"/>
      <c r="O20" s="9"/>
      <c r="P20" s="2"/>
      <c r="Q20" s="2"/>
      <c r="R20" s="2"/>
      <c r="S20" s="2"/>
      <c r="T20" s="10"/>
      <c r="U20" s="2"/>
      <c r="V20" s="2"/>
      <c r="W20" s="2"/>
      <c r="X20" s="17"/>
    </row>
    <row r="21" spans="1:24" ht="35.1" customHeight="1" x14ac:dyDescent="0.15">
      <c r="A21" s="16">
        <v>8</v>
      </c>
      <c r="B21" s="2">
        <v>7</v>
      </c>
      <c r="C21" s="2" t="s">
        <v>54</v>
      </c>
      <c r="D21" s="22" t="s">
        <v>46</v>
      </c>
      <c r="E21" s="9">
        <v>3</v>
      </c>
      <c r="F21" s="43">
        <f t="shared" si="0"/>
        <v>105</v>
      </c>
      <c r="G21" s="13">
        <v>45</v>
      </c>
      <c r="H21" s="5">
        <v>60</v>
      </c>
      <c r="I21" s="5"/>
      <c r="J21" s="5"/>
      <c r="K21" s="5"/>
      <c r="L21" s="2"/>
      <c r="M21" s="2"/>
      <c r="N21" s="2"/>
      <c r="O21" s="9"/>
      <c r="P21" s="2"/>
      <c r="Q21" s="2"/>
      <c r="R21" s="2"/>
      <c r="S21" s="2"/>
      <c r="T21" s="10"/>
      <c r="U21" s="2"/>
      <c r="V21" s="2"/>
      <c r="W21" s="2"/>
      <c r="X21" s="17"/>
    </row>
    <row r="22" spans="1:24" ht="35.1" customHeight="1" x14ac:dyDescent="0.15">
      <c r="A22" s="16">
        <v>10</v>
      </c>
      <c r="B22" s="2">
        <v>8</v>
      </c>
      <c r="C22" s="2" t="s">
        <v>54</v>
      </c>
      <c r="D22" s="22" t="s">
        <v>47</v>
      </c>
      <c r="E22" s="9">
        <v>2</v>
      </c>
      <c r="F22" s="43">
        <f t="shared" si="0"/>
        <v>90</v>
      </c>
      <c r="G22" s="13">
        <v>90</v>
      </c>
      <c r="H22" s="5"/>
      <c r="I22" s="5"/>
      <c r="J22" s="5"/>
      <c r="K22" s="5"/>
      <c r="L22" s="2"/>
      <c r="M22" s="2"/>
      <c r="N22" s="2"/>
      <c r="O22" s="9"/>
      <c r="P22" s="2"/>
      <c r="Q22" s="2"/>
      <c r="R22" s="2"/>
      <c r="S22" s="2"/>
      <c r="T22" s="10"/>
      <c r="U22" s="2"/>
      <c r="V22" s="2"/>
      <c r="W22" s="2"/>
      <c r="X22" s="17"/>
    </row>
    <row r="23" spans="1:24" ht="35.1" customHeight="1" x14ac:dyDescent="0.15">
      <c r="A23" s="16">
        <v>4</v>
      </c>
      <c r="B23" s="2">
        <v>9</v>
      </c>
      <c r="C23" s="2" t="s">
        <v>54</v>
      </c>
      <c r="D23" s="22" t="s">
        <v>48</v>
      </c>
      <c r="E23" s="9">
        <v>2</v>
      </c>
      <c r="F23" s="43">
        <f t="shared" si="0"/>
        <v>180</v>
      </c>
      <c r="G23" s="13">
        <v>90</v>
      </c>
      <c r="H23" s="5">
        <v>90</v>
      </c>
      <c r="I23" s="5"/>
      <c r="J23" s="5"/>
      <c r="K23" s="5"/>
      <c r="L23" s="2"/>
      <c r="M23" s="2"/>
      <c r="N23" s="2"/>
      <c r="O23" s="9"/>
      <c r="P23" s="2"/>
      <c r="Q23" s="2"/>
      <c r="R23" s="2"/>
      <c r="S23" s="2"/>
      <c r="T23" s="10"/>
      <c r="U23" s="2"/>
      <c r="V23" s="2"/>
      <c r="W23" s="2"/>
      <c r="X23" s="17"/>
    </row>
    <row r="24" spans="1:24" ht="35.1" customHeight="1" x14ac:dyDescent="0.15">
      <c r="A24" s="16">
        <v>11</v>
      </c>
      <c r="B24" s="2">
        <v>10</v>
      </c>
      <c r="C24" s="2" t="s">
        <v>55</v>
      </c>
      <c r="D24" s="22" t="s">
        <v>49</v>
      </c>
      <c r="E24" s="9">
        <v>3</v>
      </c>
      <c r="F24" s="43">
        <f t="shared" si="0"/>
        <v>90</v>
      </c>
      <c r="G24" s="13">
        <v>90</v>
      </c>
      <c r="H24" s="5"/>
      <c r="I24" s="5"/>
      <c r="J24" s="5"/>
      <c r="K24" s="5"/>
      <c r="L24" s="2"/>
      <c r="M24" s="2"/>
      <c r="N24" s="2"/>
      <c r="O24" s="9"/>
      <c r="P24" s="2"/>
      <c r="Q24" s="2"/>
      <c r="R24" s="2"/>
      <c r="S24" s="2"/>
      <c r="T24" s="10"/>
      <c r="U24" s="2"/>
      <c r="V24" s="2"/>
      <c r="W24" s="2"/>
      <c r="X24" s="17"/>
    </row>
    <row r="25" spans="1:24" ht="35.1" customHeight="1" x14ac:dyDescent="0.15">
      <c r="A25" s="16">
        <v>14</v>
      </c>
      <c r="B25" s="2">
        <v>11</v>
      </c>
      <c r="C25" s="2" t="s">
        <v>55</v>
      </c>
      <c r="D25" s="22" t="s">
        <v>50</v>
      </c>
      <c r="E25" s="9">
        <v>2</v>
      </c>
      <c r="F25" s="43">
        <f t="shared" si="0"/>
        <v>85</v>
      </c>
      <c r="G25" s="13">
        <v>85</v>
      </c>
      <c r="H25" s="5"/>
      <c r="I25" s="5"/>
      <c r="J25" s="5"/>
      <c r="K25" s="5"/>
      <c r="L25" s="2"/>
      <c r="M25" s="2"/>
      <c r="N25" s="2"/>
      <c r="O25" s="9"/>
      <c r="P25" s="2"/>
      <c r="Q25" s="2"/>
      <c r="R25" s="2"/>
      <c r="S25" s="2"/>
      <c r="T25" s="10"/>
      <c r="U25" s="2"/>
      <c r="V25" s="2"/>
      <c r="W25" s="2"/>
      <c r="X25" s="17"/>
    </row>
    <row r="26" spans="1:24" ht="35.1" customHeight="1" x14ac:dyDescent="0.15">
      <c r="A26" s="41">
        <v>17</v>
      </c>
      <c r="B26" s="2">
        <v>13</v>
      </c>
      <c r="C26" s="2" t="s">
        <v>53</v>
      </c>
      <c r="D26" s="22" t="s">
        <v>51</v>
      </c>
      <c r="E26" s="9">
        <v>3</v>
      </c>
      <c r="F26" s="43">
        <f t="shared" si="0"/>
        <v>40</v>
      </c>
      <c r="G26" s="13">
        <v>25</v>
      </c>
      <c r="H26" s="5"/>
      <c r="I26" s="5">
        <v>15</v>
      </c>
      <c r="J26" s="5"/>
      <c r="K26" s="5"/>
      <c r="L26" s="2"/>
      <c r="M26" s="2"/>
      <c r="N26" s="2"/>
      <c r="O26" s="9"/>
      <c r="P26" s="2"/>
      <c r="Q26" s="2"/>
      <c r="R26" s="2"/>
      <c r="S26" s="2"/>
      <c r="T26" s="10"/>
      <c r="U26" s="2"/>
      <c r="V26" s="2"/>
      <c r="W26" s="2"/>
      <c r="X26" s="17"/>
    </row>
    <row r="27" spans="1:24" ht="35.1" customHeight="1" x14ac:dyDescent="0.15">
      <c r="A27" s="16">
        <v>7</v>
      </c>
      <c r="B27" s="2">
        <v>14</v>
      </c>
      <c r="C27" s="2" t="s">
        <v>54</v>
      </c>
      <c r="D27" s="22" t="s">
        <v>52</v>
      </c>
      <c r="E27" s="9">
        <v>3</v>
      </c>
      <c r="F27" s="43">
        <f t="shared" si="0"/>
        <v>110</v>
      </c>
      <c r="G27" s="13">
        <v>20</v>
      </c>
      <c r="H27" s="5">
        <v>90</v>
      </c>
      <c r="I27" s="5"/>
      <c r="J27" s="5"/>
      <c r="K27" s="5"/>
      <c r="L27" s="2"/>
      <c r="M27" s="2"/>
      <c r="N27" s="2"/>
      <c r="O27" s="9"/>
      <c r="P27" s="2"/>
      <c r="Q27" s="2"/>
      <c r="R27" s="2"/>
      <c r="S27" s="2"/>
      <c r="T27" s="10"/>
      <c r="U27" s="2"/>
      <c r="V27" s="2"/>
      <c r="W27" s="2"/>
      <c r="X27" s="17"/>
    </row>
    <row r="28" spans="1:24" ht="35.1" customHeight="1" x14ac:dyDescent="0.15">
      <c r="A28" s="16">
        <v>6</v>
      </c>
      <c r="B28" s="2">
        <v>15</v>
      </c>
      <c r="C28" s="2" t="s">
        <v>55</v>
      </c>
      <c r="D28" s="22" t="s">
        <v>56</v>
      </c>
      <c r="E28" s="9">
        <v>2</v>
      </c>
      <c r="F28" s="43">
        <f t="shared" si="0"/>
        <v>155</v>
      </c>
      <c r="G28" s="13">
        <v>45</v>
      </c>
      <c r="H28" s="5">
        <v>90</v>
      </c>
      <c r="I28" s="5">
        <v>20</v>
      </c>
      <c r="J28" s="5"/>
      <c r="K28" s="5"/>
      <c r="L28" s="2"/>
      <c r="M28" s="2"/>
      <c r="N28" s="2"/>
      <c r="O28" s="9"/>
      <c r="P28" s="2"/>
      <c r="Q28" s="2"/>
      <c r="R28" s="2"/>
      <c r="S28" s="2"/>
      <c r="T28" s="10"/>
      <c r="U28" s="2"/>
      <c r="V28" s="2"/>
      <c r="W28" s="2"/>
      <c r="X28" s="17"/>
    </row>
    <row r="29" spans="1:24" ht="35.1" customHeight="1" x14ac:dyDescent="0.15">
      <c r="A29" s="16">
        <v>12</v>
      </c>
      <c r="B29" s="2">
        <v>16</v>
      </c>
      <c r="C29" s="2" t="s">
        <v>53</v>
      </c>
      <c r="D29" s="22" t="s">
        <v>57</v>
      </c>
      <c r="E29" s="9">
        <v>2</v>
      </c>
      <c r="F29" s="43">
        <f t="shared" si="0"/>
        <v>90</v>
      </c>
      <c r="G29" s="13"/>
      <c r="H29" s="5">
        <v>90</v>
      </c>
      <c r="I29" s="5"/>
      <c r="J29" s="5"/>
      <c r="K29" s="5"/>
      <c r="L29" s="2"/>
      <c r="M29" s="2"/>
      <c r="N29" s="2"/>
      <c r="O29" s="9"/>
      <c r="P29" s="2"/>
      <c r="Q29" s="2"/>
      <c r="R29" s="2"/>
      <c r="S29" s="2"/>
      <c r="T29" s="10"/>
      <c r="U29" s="2"/>
      <c r="V29" s="2"/>
      <c r="W29" s="2"/>
      <c r="X29" s="17"/>
    </row>
    <row r="30" spans="1:24" ht="35.1" customHeight="1" x14ac:dyDescent="0.15">
      <c r="A30" s="41">
        <v>16</v>
      </c>
      <c r="B30" s="2">
        <v>17</v>
      </c>
      <c r="C30" s="2" t="s">
        <v>54</v>
      </c>
      <c r="D30" s="22" t="s">
        <v>58</v>
      </c>
      <c r="E30" s="9">
        <v>3</v>
      </c>
      <c r="F30" s="43">
        <f t="shared" si="0"/>
        <v>40</v>
      </c>
      <c r="G30" s="13"/>
      <c r="H30" s="5">
        <v>25</v>
      </c>
      <c r="I30" s="5"/>
      <c r="J30" s="5">
        <v>15</v>
      </c>
      <c r="K30" s="5"/>
      <c r="L30" s="2"/>
      <c r="M30" s="2"/>
      <c r="N30" s="2"/>
      <c r="O30" s="9"/>
      <c r="P30" s="2"/>
      <c r="Q30" s="2"/>
      <c r="R30" s="2"/>
      <c r="S30" s="2"/>
      <c r="T30" s="10"/>
      <c r="U30" s="2"/>
      <c r="V30" s="2"/>
      <c r="W30" s="2"/>
      <c r="X30" s="17"/>
    </row>
    <row r="31" spans="1:24" ht="35.1" customHeight="1" x14ac:dyDescent="0.15">
      <c r="A31" s="16">
        <v>13</v>
      </c>
      <c r="B31" s="2">
        <v>18</v>
      </c>
      <c r="C31" s="2" t="s">
        <v>55</v>
      </c>
      <c r="D31" s="22" t="s">
        <v>59</v>
      </c>
      <c r="E31" s="9">
        <v>3</v>
      </c>
      <c r="F31" s="43">
        <f t="shared" si="0"/>
        <v>90</v>
      </c>
      <c r="G31" s="13"/>
      <c r="H31" s="5">
        <v>90</v>
      </c>
      <c r="I31" s="5"/>
      <c r="J31" s="5"/>
      <c r="K31" s="5"/>
      <c r="L31" s="2"/>
      <c r="M31" s="2"/>
      <c r="N31" s="2"/>
      <c r="O31" s="9"/>
      <c r="P31" s="2"/>
      <c r="Q31" s="2"/>
      <c r="R31" s="2"/>
      <c r="S31" s="2"/>
      <c r="T31" s="10"/>
      <c r="U31" s="2"/>
      <c r="V31" s="2"/>
      <c r="W31" s="2"/>
      <c r="X31" s="17"/>
    </row>
    <row r="32" spans="1:24" ht="35.1" customHeight="1" x14ac:dyDescent="0.15">
      <c r="A32" s="16">
        <v>18</v>
      </c>
      <c r="B32" s="2">
        <v>19</v>
      </c>
      <c r="C32" s="2" t="s">
        <v>55</v>
      </c>
      <c r="D32" s="22" t="s">
        <v>60</v>
      </c>
      <c r="E32" s="9">
        <v>2</v>
      </c>
      <c r="F32" s="43">
        <f t="shared" si="0"/>
        <v>1</v>
      </c>
      <c r="G32" s="13"/>
      <c r="H32" s="5"/>
      <c r="I32" s="5">
        <v>1</v>
      </c>
      <c r="J32" s="5"/>
      <c r="K32" s="5"/>
      <c r="L32" s="2"/>
      <c r="M32" s="2"/>
      <c r="N32" s="2"/>
      <c r="O32" s="9"/>
      <c r="P32" s="2"/>
      <c r="Q32" s="2"/>
      <c r="R32" s="2"/>
      <c r="S32" s="2"/>
      <c r="T32" s="10"/>
      <c r="U32" s="2"/>
      <c r="V32" s="2"/>
      <c r="W32" s="2"/>
      <c r="X32" s="17"/>
    </row>
    <row r="33" spans="1:24" ht="35.1" customHeight="1" x14ac:dyDescent="0.15">
      <c r="A33" s="16"/>
      <c r="B33" s="2">
        <v>20</v>
      </c>
      <c r="C33" s="2"/>
      <c r="D33" s="22"/>
      <c r="E33" s="9"/>
      <c r="F33" s="43">
        <f t="shared" si="0"/>
        <v>0</v>
      </c>
      <c r="G33" s="13"/>
      <c r="H33" s="5"/>
      <c r="I33" s="5"/>
      <c r="J33" s="5"/>
      <c r="K33" s="5"/>
      <c r="L33" s="2"/>
      <c r="M33" s="2"/>
      <c r="N33" s="2"/>
      <c r="O33" s="9"/>
      <c r="P33" s="2"/>
      <c r="Q33" s="2"/>
      <c r="R33" s="2"/>
      <c r="S33" s="2"/>
      <c r="T33" s="10"/>
      <c r="U33" s="2"/>
      <c r="V33" s="2"/>
      <c r="W33" s="2"/>
      <c r="X33" s="17"/>
    </row>
    <row r="34" spans="1:24" ht="35.1" customHeight="1" x14ac:dyDescent="0.15">
      <c r="A34" s="16"/>
      <c r="B34" s="2">
        <v>21</v>
      </c>
      <c r="C34" s="2"/>
      <c r="D34" s="22"/>
      <c r="E34" s="9"/>
      <c r="F34" s="43">
        <f t="shared" si="0"/>
        <v>0</v>
      </c>
      <c r="G34" s="13"/>
      <c r="H34" s="5"/>
      <c r="I34" s="5"/>
      <c r="J34" s="5"/>
      <c r="K34" s="5"/>
      <c r="L34" s="2"/>
      <c r="M34" s="2"/>
      <c r="N34" s="2"/>
      <c r="O34" s="9"/>
      <c r="P34" s="2"/>
      <c r="Q34" s="2"/>
      <c r="R34" s="2"/>
      <c r="S34" s="2"/>
      <c r="T34" s="10"/>
      <c r="U34" s="2"/>
      <c r="V34" s="2"/>
      <c r="W34" s="2"/>
      <c r="X34" s="17"/>
    </row>
    <row r="35" spans="1:24" ht="35.1" customHeight="1" x14ac:dyDescent="0.15">
      <c r="A35" s="16"/>
      <c r="B35" s="2">
        <v>22</v>
      </c>
      <c r="C35" s="2"/>
      <c r="D35" s="22"/>
      <c r="E35" s="9"/>
      <c r="F35" s="43">
        <f t="shared" si="0"/>
        <v>0</v>
      </c>
      <c r="G35" s="13"/>
      <c r="H35" s="5"/>
      <c r="I35" s="5"/>
      <c r="J35" s="5"/>
      <c r="K35" s="5"/>
      <c r="L35" s="2"/>
      <c r="M35" s="2"/>
      <c r="N35" s="2"/>
      <c r="O35" s="9"/>
      <c r="P35" s="2"/>
      <c r="Q35" s="2"/>
      <c r="R35" s="2"/>
      <c r="S35" s="2"/>
      <c r="T35" s="10"/>
      <c r="U35" s="2"/>
      <c r="V35" s="2"/>
      <c r="W35" s="2"/>
      <c r="X35" s="17"/>
    </row>
    <row r="36" spans="1:24" ht="35.1" customHeight="1" x14ac:dyDescent="0.15">
      <c r="A36" s="16"/>
      <c r="B36" s="2">
        <v>23</v>
      </c>
      <c r="C36" s="2"/>
      <c r="D36" s="22"/>
      <c r="E36" s="9"/>
      <c r="F36" s="43">
        <f t="shared" si="0"/>
        <v>0</v>
      </c>
      <c r="G36" s="13"/>
      <c r="H36" s="5"/>
      <c r="I36" s="5"/>
      <c r="J36" s="5"/>
      <c r="K36" s="5"/>
      <c r="L36" s="2"/>
      <c r="M36" s="2"/>
      <c r="N36" s="2"/>
      <c r="O36" s="9"/>
      <c r="P36" s="2"/>
      <c r="Q36" s="2"/>
      <c r="R36" s="2"/>
      <c r="S36" s="2"/>
      <c r="T36" s="10"/>
      <c r="U36" s="2"/>
      <c r="V36" s="2"/>
      <c r="W36" s="2"/>
      <c r="X36" s="17"/>
    </row>
    <row r="37" spans="1:24" ht="35.1" customHeight="1" x14ac:dyDescent="0.15">
      <c r="A37" s="16"/>
      <c r="B37" s="2"/>
      <c r="C37" s="2"/>
      <c r="D37" s="22"/>
      <c r="E37" s="9"/>
      <c r="F37" s="43">
        <f t="shared" si="0"/>
        <v>0</v>
      </c>
      <c r="G37" s="13"/>
      <c r="H37" s="5"/>
      <c r="I37" s="5"/>
      <c r="J37" s="5"/>
      <c r="K37" s="5"/>
      <c r="L37" s="2"/>
      <c r="M37" s="2"/>
      <c r="N37" s="2"/>
      <c r="O37" s="9"/>
      <c r="P37" s="2"/>
      <c r="Q37" s="2"/>
      <c r="R37" s="2"/>
      <c r="S37" s="2"/>
      <c r="T37" s="10"/>
      <c r="U37" s="2"/>
      <c r="V37" s="2"/>
      <c r="W37" s="2"/>
      <c r="X37" s="17"/>
    </row>
    <row r="38" spans="1:24" ht="35.1" customHeight="1" x14ac:dyDescent="0.15">
      <c r="A38" s="16"/>
      <c r="B38" s="2"/>
      <c r="C38" s="2"/>
      <c r="D38" s="22"/>
      <c r="E38" s="9"/>
      <c r="F38" s="43">
        <f t="shared" si="0"/>
        <v>0</v>
      </c>
      <c r="G38" s="13"/>
      <c r="H38" s="5"/>
      <c r="I38" s="5"/>
      <c r="J38" s="5"/>
      <c r="K38" s="5"/>
      <c r="L38" s="2"/>
      <c r="M38" s="2"/>
      <c r="N38" s="2"/>
      <c r="O38" s="9"/>
      <c r="P38" s="2"/>
      <c r="Q38" s="2"/>
      <c r="R38" s="2"/>
      <c r="S38" s="2"/>
      <c r="T38" s="10"/>
      <c r="U38" s="2"/>
      <c r="V38" s="2"/>
      <c r="W38" s="2"/>
      <c r="X38" s="17"/>
    </row>
    <row r="39" spans="1:24" ht="35.1" customHeight="1" x14ac:dyDescent="0.15">
      <c r="A39" s="16"/>
      <c r="B39" s="2"/>
      <c r="C39" s="2"/>
      <c r="D39" s="22"/>
      <c r="E39" s="9"/>
      <c r="F39" s="43">
        <f t="shared" si="0"/>
        <v>0</v>
      </c>
      <c r="G39" s="13"/>
      <c r="H39" s="5"/>
      <c r="I39" s="5"/>
      <c r="J39" s="5"/>
      <c r="K39" s="5"/>
      <c r="L39" s="2"/>
      <c r="M39" s="2"/>
      <c r="N39" s="2"/>
      <c r="O39" s="9"/>
      <c r="P39" s="2"/>
      <c r="Q39" s="2"/>
      <c r="R39" s="2"/>
      <c r="S39" s="2"/>
      <c r="T39" s="10"/>
      <c r="U39" s="2"/>
      <c r="V39" s="2"/>
      <c r="W39" s="2"/>
      <c r="X39" s="17"/>
    </row>
    <row r="40" spans="1:24" ht="35.1" customHeight="1" x14ac:dyDescent="0.15">
      <c r="A40" s="16"/>
      <c r="B40" s="2"/>
      <c r="C40" s="2"/>
      <c r="D40" s="22"/>
      <c r="E40" s="9"/>
      <c r="F40" s="43">
        <f t="shared" si="0"/>
        <v>0</v>
      </c>
      <c r="G40" s="13"/>
      <c r="H40" s="5"/>
      <c r="I40" s="5"/>
      <c r="J40" s="5"/>
      <c r="K40" s="5"/>
      <c r="L40" s="2"/>
      <c r="M40" s="2"/>
      <c r="N40" s="2"/>
      <c r="O40" s="9"/>
      <c r="P40" s="2"/>
      <c r="Q40" s="2"/>
      <c r="R40" s="2"/>
      <c r="S40" s="2"/>
      <c r="T40" s="10"/>
      <c r="U40" s="2"/>
      <c r="V40" s="2"/>
      <c r="W40" s="2"/>
      <c r="X40" s="17"/>
    </row>
    <row r="41" spans="1:24" ht="35.1" customHeight="1" x14ac:dyDescent="0.15">
      <c r="A41" s="16"/>
      <c r="B41" s="2"/>
      <c r="C41" s="2"/>
      <c r="D41" s="22"/>
      <c r="E41" s="9"/>
      <c r="F41" s="43">
        <f t="shared" si="0"/>
        <v>0</v>
      </c>
      <c r="G41" s="13"/>
      <c r="H41" s="5"/>
      <c r="I41" s="5"/>
      <c r="J41" s="5"/>
      <c r="K41" s="5"/>
      <c r="L41" s="2"/>
      <c r="M41" s="2"/>
      <c r="N41" s="2"/>
      <c r="O41" s="9"/>
      <c r="P41" s="2"/>
      <c r="Q41" s="2"/>
      <c r="R41" s="2"/>
      <c r="S41" s="2"/>
      <c r="T41" s="10"/>
      <c r="U41" s="2"/>
      <c r="V41" s="2"/>
      <c r="W41" s="2"/>
      <c r="X41" s="17"/>
    </row>
    <row r="42" spans="1:24" ht="35.1" customHeight="1" x14ac:dyDescent="0.15">
      <c r="A42" s="16"/>
      <c r="B42" s="2"/>
      <c r="C42" s="2"/>
      <c r="D42" s="22"/>
      <c r="E42" s="9"/>
      <c r="F42" s="43">
        <f t="shared" si="0"/>
        <v>0</v>
      </c>
      <c r="G42" s="13"/>
      <c r="H42" s="5"/>
      <c r="I42" s="5"/>
      <c r="J42" s="5"/>
      <c r="K42" s="5"/>
      <c r="L42" s="2"/>
      <c r="M42" s="2"/>
      <c r="N42" s="2"/>
      <c r="O42" s="9"/>
      <c r="P42" s="2"/>
      <c r="Q42" s="2"/>
      <c r="R42" s="2"/>
      <c r="S42" s="2"/>
      <c r="T42" s="10"/>
      <c r="U42" s="2"/>
      <c r="V42" s="2"/>
      <c r="W42" s="2"/>
      <c r="X42" s="17"/>
    </row>
    <row r="43" spans="1:24" ht="35.1" customHeight="1" x14ac:dyDescent="0.15">
      <c r="A43" s="16"/>
      <c r="B43" s="2"/>
      <c r="C43" s="2"/>
      <c r="D43" s="22"/>
      <c r="E43" s="9"/>
      <c r="F43" s="43">
        <f t="shared" si="0"/>
        <v>0</v>
      </c>
      <c r="G43" s="13"/>
      <c r="H43" s="5"/>
      <c r="I43" s="5"/>
      <c r="J43" s="5"/>
      <c r="K43" s="5"/>
      <c r="L43" s="2"/>
      <c r="M43" s="2"/>
      <c r="N43" s="2"/>
      <c r="O43" s="9"/>
      <c r="P43" s="2"/>
      <c r="Q43" s="2"/>
      <c r="R43" s="2"/>
      <c r="S43" s="2"/>
      <c r="T43" s="10"/>
      <c r="U43" s="2"/>
      <c r="V43" s="2"/>
      <c r="W43" s="2"/>
      <c r="X43" s="17"/>
    </row>
    <row r="44" spans="1:24" ht="35.1" customHeight="1" x14ac:dyDescent="0.15">
      <c r="A44" s="16"/>
      <c r="B44" s="2"/>
      <c r="C44" s="2"/>
      <c r="D44" s="22"/>
      <c r="E44" s="9"/>
      <c r="F44" s="43">
        <f t="shared" si="0"/>
        <v>0</v>
      </c>
      <c r="G44" s="13"/>
      <c r="H44" s="5"/>
      <c r="I44" s="5"/>
      <c r="J44" s="5"/>
      <c r="K44" s="5"/>
      <c r="L44" s="2"/>
      <c r="M44" s="2"/>
      <c r="N44" s="2"/>
      <c r="O44" s="9"/>
      <c r="P44" s="2"/>
      <c r="Q44" s="2"/>
      <c r="R44" s="2"/>
      <c r="S44" s="2"/>
      <c r="T44" s="10"/>
      <c r="U44" s="2"/>
      <c r="V44" s="2"/>
      <c r="W44" s="2"/>
      <c r="X44" s="17"/>
    </row>
    <row r="45" spans="1:24" ht="35.1" customHeight="1" x14ac:dyDescent="0.15">
      <c r="A45" s="16"/>
      <c r="B45" s="2"/>
      <c r="C45" s="2"/>
      <c r="D45" s="22"/>
      <c r="E45" s="9"/>
      <c r="F45" s="43">
        <f t="shared" si="0"/>
        <v>0</v>
      </c>
      <c r="G45" s="13"/>
      <c r="H45" s="5"/>
      <c r="I45" s="5"/>
      <c r="J45" s="5"/>
      <c r="K45" s="5"/>
      <c r="L45" s="2"/>
      <c r="M45" s="2"/>
      <c r="N45" s="2"/>
      <c r="O45" s="9"/>
      <c r="P45" s="2"/>
      <c r="Q45" s="2"/>
      <c r="R45" s="2"/>
      <c r="S45" s="2"/>
      <c r="T45" s="10"/>
      <c r="U45" s="2"/>
      <c r="V45" s="2"/>
      <c r="W45" s="2"/>
      <c r="X45" s="17"/>
    </row>
    <row r="46" spans="1:24" ht="35.1" customHeight="1" x14ac:dyDescent="0.15">
      <c r="A46" s="16"/>
      <c r="B46" s="2"/>
      <c r="C46" s="2"/>
      <c r="D46" s="22"/>
      <c r="E46" s="9"/>
      <c r="F46" s="43">
        <f t="shared" si="0"/>
        <v>0</v>
      </c>
      <c r="G46" s="13"/>
      <c r="H46" s="5"/>
      <c r="I46" s="5"/>
      <c r="J46" s="5"/>
      <c r="K46" s="5"/>
      <c r="L46" s="2"/>
      <c r="M46" s="2"/>
      <c r="N46" s="2"/>
      <c r="O46" s="9"/>
      <c r="P46" s="2"/>
      <c r="Q46" s="2"/>
      <c r="R46" s="2"/>
      <c r="S46" s="2"/>
      <c r="T46" s="10"/>
      <c r="U46" s="2"/>
      <c r="V46" s="2"/>
      <c r="W46" s="2"/>
      <c r="X46" s="17"/>
    </row>
    <row r="47" spans="1:24" ht="35.1" customHeight="1" x14ac:dyDescent="0.15">
      <c r="A47" s="16"/>
      <c r="B47" s="2"/>
      <c r="C47" s="2"/>
      <c r="D47" s="22"/>
      <c r="E47" s="9"/>
      <c r="F47" s="43">
        <f t="shared" si="0"/>
        <v>0</v>
      </c>
      <c r="G47" s="13"/>
      <c r="H47" s="5"/>
      <c r="I47" s="5"/>
      <c r="J47" s="5"/>
      <c r="K47" s="5"/>
      <c r="L47" s="2"/>
      <c r="M47" s="2"/>
      <c r="N47" s="2"/>
      <c r="O47" s="9"/>
      <c r="P47" s="2"/>
      <c r="Q47" s="2"/>
      <c r="R47" s="2"/>
      <c r="S47" s="2"/>
      <c r="T47" s="10"/>
      <c r="U47" s="2"/>
      <c r="V47" s="2"/>
      <c r="W47" s="2"/>
      <c r="X47" s="17"/>
    </row>
    <row r="48" spans="1:24" ht="35.1" customHeight="1" x14ac:dyDescent="0.15">
      <c r="A48" s="16"/>
      <c r="B48" s="2"/>
      <c r="C48" s="2"/>
      <c r="D48" s="22"/>
      <c r="E48" s="9"/>
      <c r="F48" s="43">
        <f t="shared" si="0"/>
        <v>0</v>
      </c>
      <c r="G48" s="13"/>
      <c r="H48" s="5"/>
      <c r="I48" s="5"/>
      <c r="J48" s="5"/>
      <c r="K48" s="5"/>
      <c r="L48" s="2"/>
      <c r="M48" s="2"/>
      <c r="N48" s="2"/>
      <c r="O48" s="9"/>
      <c r="P48" s="2"/>
      <c r="Q48" s="2"/>
      <c r="R48" s="2"/>
      <c r="S48" s="2"/>
      <c r="T48" s="10"/>
      <c r="U48" s="2"/>
      <c r="V48" s="2"/>
      <c r="W48" s="2"/>
      <c r="X48" s="17"/>
    </row>
    <row r="49" spans="1:24" ht="35.1" customHeight="1" thickBot="1" x14ac:dyDescent="0.2">
      <c r="A49" s="18"/>
      <c r="B49" s="19"/>
      <c r="C49" s="19"/>
      <c r="D49" s="23"/>
      <c r="E49" s="21"/>
      <c r="F49" s="44">
        <f t="shared" si="0"/>
        <v>0</v>
      </c>
      <c r="G49" s="14"/>
      <c r="H49" s="15"/>
      <c r="I49" s="15"/>
      <c r="J49" s="15"/>
      <c r="K49" s="15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</row>
    <row r="50" spans="1:24" ht="32.1" customHeight="1" x14ac:dyDescent="0.15">
      <c r="G50" s="1"/>
      <c r="H50" s="1"/>
      <c r="I50" s="1"/>
      <c r="J50" s="1"/>
    </row>
    <row r="51" spans="1:24" ht="24" customHeight="1" x14ac:dyDescent="0.15"/>
    <row r="52" spans="1:24" ht="24" customHeight="1" x14ac:dyDescent="0.15"/>
    <row r="53" spans="1:24" ht="24" customHeight="1" x14ac:dyDescent="0.15"/>
  </sheetData>
  <sheetProtection formatCells="0"/>
  <mergeCells count="11">
    <mergeCell ref="A1:X1"/>
    <mergeCell ref="A15:D15"/>
    <mergeCell ref="A2:C3"/>
    <mergeCell ref="A5:A8"/>
    <mergeCell ref="B5:B8"/>
    <mergeCell ref="C5:C8"/>
    <mergeCell ref="D5:D8"/>
    <mergeCell ref="E5:E8"/>
    <mergeCell ref="F5:F8"/>
    <mergeCell ref="D2:G3"/>
    <mergeCell ref="G5:X5"/>
  </mergeCells>
  <phoneticPr fontId="1"/>
  <conditionalFormatting sqref="A9:A15">
    <cfRule type="cellIs" dxfId="7" priority="5" operator="between">
      <formula>1</formula>
      <formula>1</formula>
    </cfRule>
  </conditionalFormatting>
  <conditionalFormatting sqref="L50:L53 A16:A49">
    <cfRule type="cellIs" dxfId="6" priority="4" operator="between">
      <formula>1</formula>
      <formula>15</formula>
    </cfRule>
  </conditionalFormatting>
  <conditionalFormatting sqref="G16:X49">
    <cfRule type="containsBlanks" dxfId="5" priority="3">
      <formula>LEN(TRIM(G16))=0</formula>
    </cfRule>
  </conditionalFormatting>
  <conditionalFormatting sqref="G9:X13">
    <cfRule type="containsBlanks" dxfId="4" priority="2">
      <formula>LEN(TRIM(G9))=0</formula>
    </cfRule>
  </conditionalFormatting>
  <dataValidations count="4">
    <dataValidation type="whole" operator="greaterThanOrEqual" allowBlank="1" showInputMessage="1" showErrorMessage="1" sqref="B9:B14 B16:B49">
      <formula1>1</formula1>
    </dataValidation>
    <dataValidation type="list" imeMode="off" allowBlank="1" showInputMessage="1" showErrorMessage="1" sqref="E16:E49 E9:E14">
      <formula1>"1,2,3"</formula1>
    </dataValidation>
    <dataValidation type="whole" imeMode="off" allowBlank="1" showInputMessage="1" showErrorMessage="1" sqref="E15">
      <formula1>1</formula1>
      <formula2>3</formula2>
    </dataValidation>
    <dataValidation type="list" operator="equal" allowBlank="1" showInputMessage="1" showErrorMessage="1" sqref="C16:C49">
      <formula1>"DF,MF,FW"</formula1>
    </dataValidation>
  </dataValidations>
  <printOptions horizontalCentered="1" verticalCentered="1"/>
  <pageMargins left="0.70000000000000007" right="0.70000000000000007" top="0.36000000000000004" bottom="0.36000000000000004" header="0.30000000000000004" footer="0.30000000000000004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4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workbookViewId="0">
      <selection activeCell="E16" sqref="E16"/>
    </sheetView>
  </sheetViews>
  <sheetFormatPr defaultColWidth="13" defaultRowHeight="14.25" x14ac:dyDescent="0.15"/>
  <cols>
    <col min="1" max="4" width="10.375" customWidth="1"/>
    <col min="5" max="5" width="29.375" customWidth="1"/>
    <col min="6" max="6" width="10.375" customWidth="1"/>
  </cols>
  <sheetData>
    <row r="1" spans="1:6" ht="21" x14ac:dyDescent="0.2">
      <c r="A1" s="87" t="s">
        <v>33</v>
      </c>
      <c r="B1" s="87"/>
      <c r="C1" s="87"/>
      <c r="D1" s="87"/>
      <c r="E1" s="87"/>
      <c r="F1" s="87"/>
    </row>
    <row r="2" spans="1:6" x14ac:dyDescent="0.15">
      <c r="A2" s="88" t="s">
        <v>34</v>
      </c>
      <c r="B2" s="88"/>
      <c r="C2" s="88"/>
      <c r="D2" s="88"/>
      <c r="E2" s="88"/>
      <c r="F2" s="88"/>
    </row>
    <row r="3" spans="1:6" ht="21" customHeight="1" thickBot="1" x14ac:dyDescent="0.2">
      <c r="A3" s="89" t="str">
        <f>記入例!D2</f>
        <v>大阪高体連サッカー</v>
      </c>
      <c r="B3" s="89"/>
      <c r="C3" s="89"/>
      <c r="D3" s="89"/>
      <c r="E3" s="89"/>
      <c r="F3" s="89"/>
    </row>
    <row r="4" spans="1:6" x14ac:dyDescent="0.15">
      <c r="A4" s="39" t="s">
        <v>25</v>
      </c>
      <c r="B4" s="30" t="s">
        <v>26</v>
      </c>
      <c r="C4" s="30" t="s">
        <v>21</v>
      </c>
      <c r="D4" s="30" t="s">
        <v>24</v>
      </c>
      <c r="E4" s="30" t="s">
        <v>27</v>
      </c>
      <c r="F4" s="35" t="s">
        <v>30</v>
      </c>
    </row>
    <row r="5" spans="1:6" ht="21.95" customHeight="1" x14ac:dyDescent="0.15">
      <c r="A5" s="16">
        <v>1</v>
      </c>
      <c r="B5" s="2" t="s">
        <v>37</v>
      </c>
      <c r="C5" s="2">
        <f>VLOOKUP($A5,記入例!$A$9:$X$13,2,FALSE)</f>
        <v>1</v>
      </c>
      <c r="D5" s="2" t="str">
        <f>VLOOKUP($A5,記入例!$A$9:$X$13,3,FALSE)</f>
        <v>GK</v>
      </c>
      <c r="E5" s="2" t="str">
        <f>VLOOKUP($A5,記入例!A9:X13,4,0)</f>
        <v>松田　司</v>
      </c>
      <c r="F5" s="17">
        <f>VLOOKUP($A5,記入例!$A$9:$X$49,5,FALSE)</f>
        <v>3</v>
      </c>
    </row>
    <row r="6" spans="1:6" ht="21.95" customHeight="1" x14ac:dyDescent="0.15">
      <c r="A6" s="16">
        <v>2</v>
      </c>
      <c r="B6" s="2" t="s">
        <v>37</v>
      </c>
      <c r="C6" s="2">
        <f>VLOOKUP($A6,記入例!$A$16:$X$49,2,FALSE)</f>
        <v>3</v>
      </c>
      <c r="D6" s="2" t="str">
        <f>VLOOKUP($A6,記入例!$A$16:$X$49,3,FALSE)</f>
        <v>DF</v>
      </c>
      <c r="E6" s="2" t="str">
        <f>VLOOKUP($A6,記入例!$A$16:$X$49,4,FALSE)</f>
        <v>大橋　忠仁</v>
      </c>
      <c r="F6" s="17">
        <f>VLOOKUP($A6,記入例!$A$16:$X$49,5,FALSE)</f>
        <v>3</v>
      </c>
    </row>
    <row r="7" spans="1:6" ht="21.95" customHeight="1" x14ac:dyDescent="0.15">
      <c r="A7" s="16">
        <v>3</v>
      </c>
      <c r="B7" s="2" t="s">
        <v>37</v>
      </c>
      <c r="C7" s="2">
        <f>VLOOKUP($A7,記入例!$A$16:$X$49,2,FALSE)</f>
        <v>4</v>
      </c>
      <c r="D7" s="2" t="str">
        <f>VLOOKUP($A7,記入例!$A$16:$X$49,3,FALSE)</f>
        <v>DF</v>
      </c>
      <c r="E7" s="2" t="str">
        <f>VLOOKUP($A7,記入例!$A$16:$X$49,4,FALSE)</f>
        <v>坂元　博晃</v>
      </c>
      <c r="F7" s="17">
        <f>VLOOKUP($A7,記入例!$A$16:$X$49,5,FALSE)</f>
        <v>3</v>
      </c>
    </row>
    <row r="8" spans="1:6" ht="21.95" customHeight="1" x14ac:dyDescent="0.15">
      <c r="A8" s="16">
        <v>4</v>
      </c>
      <c r="B8" s="2" t="s">
        <v>37</v>
      </c>
      <c r="C8" s="2">
        <f>VLOOKUP($A8,記入例!$A$16:$X$49,2,FALSE)</f>
        <v>9</v>
      </c>
      <c r="D8" s="2" t="str">
        <f>VLOOKUP($A8,記入例!$A$16:$X$49,3,FALSE)</f>
        <v>MF</v>
      </c>
      <c r="E8" s="2" t="str">
        <f>VLOOKUP($A8,記入例!$A$16:$X$49,4,FALSE)</f>
        <v>鍋谷　誠</v>
      </c>
      <c r="F8" s="17">
        <f>VLOOKUP($A8,記入例!$A$16:$X$49,5,FALSE)</f>
        <v>2</v>
      </c>
    </row>
    <row r="9" spans="1:6" ht="21.95" customHeight="1" x14ac:dyDescent="0.15">
      <c r="A9" s="16">
        <v>5</v>
      </c>
      <c r="B9" s="2" t="s">
        <v>37</v>
      </c>
      <c r="C9" s="2">
        <f>VLOOKUP($A9,記入例!$A$16:$X$49,2,FALSE)</f>
        <v>6</v>
      </c>
      <c r="D9" s="2" t="str">
        <f>VLOOKUP($A9,記入例!$A$16:$X$49,3,FALSE)</f>
        <v>MF</v>
      </c>
      <c r="E9" s="2" t="str">
        <f>VLOOKUP($A9,記入例!$A$16:$X$49,4,FALSE)</f>
        <v>村井　博司</v>
      </c>
      <c r="F9" s="17">
        <f>VLOOKUP($A9,記入例!$A$16:$X$49,5,FALSE)</f>
        <v>3</v>
      </c>
    </row>
    <row r="10" spans="1:6" ht="21.95" customHeight="1" x14ac:dyDescent="0.15">
      <c r="A10" s="16">
        <v>6</v>
      </c>
      <c r="B10" s="2" t="s">
        <v>37</v>
      </c>
      <c r="C10" s="2">
        <f>VLOOKUP($A10,記入例!$A$16:$X$49,2,FALSE)</f>
        <v>15</v>
      </c>
      <c r="D10" s="2" t="str">
        <f>VLOOKUP($A10,記入例!$A$16:$X$49,3,FALSE)</f>
        <v>FW</v>
      </c>
      <c r="E10" s="2" t="str">
        <f>VLOOKUP($A10,記入例!$A$16:$X$49,4,FALSE)</f>
        <v>安達　和明</v>
      </c>
      <c r="F10" s="17">
        <f>VLOOKUP($A10,記入例!$A$16:$X$49,5,FALSE)</f>
        <v>2</v>
      </c>
    </row>
    <row r="11" spans="1:6" ht="21.95" customHeight="1" x14ac:dyDescent="0.15">
      <c r="A11" s="16">
        <v>7</v>
      </c>
      <c r="B11" s="2" t="s">
        <v>37</v>
      </c>
      <c r="C11" s="2">
        <f>VLOOKUP($A11,記入例!$A$16:$X$49,2,FALSE)</f>
        <v>14</v>
      </c>
      <c r="D11" s="2" t="str">
        <f>VLOOKUP($A11,記入例!$A$16:$X$49,3,FALSE)</f>
        <v>MF</v>
      </c>
      <c r="E11" s="2" t="str">
        <f>VLOOKUP($A11,記入例!$A$16:$X$49,4,FALSE)</f>
        <v>日野　貴之</v>
      </c>
      <c r="F11" s="17">
        <f>VLOOKUP($A11,記入例!$A$16:$X$49,5,FALSE)</f>
        <v>3</v>
      </c>
    </row>
    <row r="12" spans="1:6" ht="21.95" customHeight="1" x14ac:dyDescent="0.15">
      <c r="A12" s="16">
        <v>8</v>
      </c>
      <c r="B12" s="2" t="s">
        <v>37</v>
      </c>
      <c r="C12" s="2">
        <f>VLOOKUP($A12,記入例!$A$16:$X$49,2,FALSE)</f>
        <v>7</v>
      </c>
      <c r="D12" s="2" t="str">
        <f>VLOOKUP($A12,記入例!$A$16:$X$49,3,FALSE)</f>
        <v>MF</v>
      </c>
      <c r="E12" s="2" t="str">
        <f>VLOOKUP($A12,記入例!$A$16:$X$49,4,FALSE)</f>
        <v>寺岡　俊介</v>
      </c>
      <c r="F12" s="17">
        <f>VLOOKUP($A12,記入例!$A$16:$X$49,5,FALSE)</f>
        <v>3</v>
      </c>
    </row>
    <row r="13" spans="1:6" ht="21.95" customHeight="1" x14ac:dyDescent="0.15">
      <c r="A13" s="16">
        <v>9</v>
      </c>
      <c r="B13" s="2" t="s">
        <v>37</v>
      </c>
      <c r="C13" s="2">
        <f>VLOOKUP($A13,記入例!$A$16:$X$49,2,FALSE)</f>
        <v>2</v>
      </c>
      <c r="D13" s="2" t="str">
        <f>VLOOKUP($A13,記入例!$A$16:$X$49,3,FALSE)</f>
        <v>DF</v>
      </c>
      <c r="E13" s="2" t="str">
        <f>VLOOKUP($A13,記入例!$A$16:$X$49,4,FALSE)</f>
        <v>田内　成人</v>
      </c>
      <c r="F13" s="17">
        <f>VLOOKUP($A13,記入例!$A$16:$X$49,5,FALSE)</f>
        <v>3</v>
      </c>
    </row>
    <row r="14" spans="1:6" ht="21.95" customHeight="1" x14ac:dyDescent="0.15">
      <c r="A14" s="16">
        <v>10</v>
      </c>
      <c r="B14" s="2" t="s">
        <v>37</v>
      </c>
      <c r="C14" s="2">
        <f>VLOOKUP($A14,記入例!$A$16:$X$49,2,FALSE)</f>
        <v>8</v>
      </c>
      <c r="D14" s="2" t="str">
        <f>VLOOKUP($A14,記入例!$A$16:$X$49,3,FALSE)</f>
        <v>MF</v>
      </c>
      <c r="E14" s="2" t="str">
        <f>VLOOKUP($A14,記入例!$A$16:$X$49,4,FALSE)</f>
        <v>細川　太郎</v>
      </c>
      <c r="F14" s="17">
        <f>VLOOKUP($A14,記入例!$A$16:$X$49,5,FALSE)</f>
        <v>2</v>
      </c>
    </row>
    <row r="15" spans="1:6" ht="21.95" customHeight="1" x14ac:dyDescent="0.15">
      <c r="A15" s="16">
        <v>11</v>
      </c>
      <c r="B15" s="2" t="s">
        <v>37</v>
      </c>
      <c r="C15" s="2">
        <f>VLOOKUP($A15,記入例!$A$16:$X$49,2,FALSE)</f>
        <v>10</v>
      </c>
      <c r="D15" s="2" t="str">
        <f>VLOOKUP($A15,記入例!$A$16:$X$49,3,FALSE)</f>
        <v>FW</v>
      </c>
      <c r="E15" s="2" t="str">
        <f>VLOOKUP($A15,記入例!$A$16:$X$49,4,FALSE)</f>
        <v>原田　明宏</v>
      </c>
      <c r="F15" s="17">
        <f>VLOOKUP($A15,記入例!$A$16:$X$49,5,FALSE)</f>
        <v>3</v>
      </c>
    </row>
    <row r="16" spans="1:6" ht="21.95" customHeight="1" x14ac:dyDescent="0.15">
      <c r="A16" s="16">
        <v>12</v>
      </c>
      <c r="B16" s="2" t="s">
        <v>37</v>
      </c>
      <c r="C16" s="2">
        <f>VLOOKUP($A16,記入例!$A$16:$X$49,2,FALSE)</f>
        <v>16</v>
      </c>
      <c r="D16" s="2" t="str">
        <f>VLOOKUP($A16,記入例!$A$16:$X$49,3,FALSE)</f>
        <v>DF</v>
      </c>
      <c r="E16" s="2" t="str">
        <f>VLOOKUP($A16,記入例!$A$16:$X$49,4,FALSE)</f>
        <v>都　浩司</v>
      </c>
      <c r="F16" s="17">
        <f>VLOOKUP($A16,記入例!$A$16:$X$49,5,FALSE)</f>
        <v>2</v>
      </c>
    </row>
    <row r="17" spans="1:6" ht="21.95" customHeight="1" x14ac:dyDescent="0.15">
      <c r="A17" s="16">
        <v>13</v>
      </c>
      <c r="B17" s="2" t="s">
        <v>37</v>
      </c>
      <c r="C17" s="2">
        <f>VLOOKUP($A17,記入例!$A$16:$X$49,2,FALSE)</f>
        <v>18</v>
      </c>
      <c r="D17" s="2" t="str">
        <f>VLOOKUP($A17,記入例!$A$16:$X$49,3,FALSE)</f>
        <v>FW</v>
      </c>
      <c r="E17" s="2" t="str">
        <f>VLOOKUP($A17,記入例!$A$16:$X$49,4,FALSE)</f>
        <v>村田　智宏</v>
      </c>
      <c r="F17" s="17">
        <f>VLOOKUP($A17,記入例!$A$16:$X$49,5,FALSE)</f>
        <v>3</v>
      </c>
    </row>
    <row r="18" spans="1:6" ht="21.95" customHeight="1" x14ac:dyDescent="0.15">
      <c r="A18" s="16">
        <v>14</v>
      </c>
      <c r="B18" s="2" t="s">
        <v>37</v>
      </c>
      <c r="C18" s="2">
        <f>VLOOKUP($A18,記入例!$A$16:$X$49,2,FALSE)</f>
        <v>11</v>
      </c>
      <c r="D18" s="2" t="str">
        <f>VLOOKUP($A18,記入例!$A$16:$X$49,3,FALSE)</f>
        <v>FW</v>
      </c>
      <c r="E18" s="2" t="str">
        <f>VLOOKUP($A18,記入例!$A$16:$X$49,4,FALSE)</f>
        <v>岸野　敏昌</v>
      </c>
      <c r="F18" s="17">
        <f>VLOOKUP($A18,記入例!$A$16:$X$49,5,FALSE)</f>
        <v>2</v>
      </c>
    </row>
    <row r="19" spans="1:6" ht="21.95" customHeight="1" x14ac:dyDescent="0.15">
      <c r="A19" s="16">
        <v>15</v>
      </c>
      <c r="B19" s="2" t="s">
        <v>37</v>
      </c>
      <c r="C19" s="2">
        <f>VLOOKUP($A19,記入例!$A$16:$X$49,2,FALSE)</f>
        <v>5</v>
      </c>
      <c r="D19" s="2" t="str">
        <f>VLOOKUP($A19,記入例!$A$16:$X$49,3,FALSE)</f>
        <v>DF</v>
      </c>
      <c r="E19" s="2" t="str">
        <f>VLOOKUP($A19,記入例!$A$16:$X$49,4,FALSE)</f>
        <v>古井　成知</v>
      </c>
      <c r="F19" s="17">
        <f>VLOOKUP($A19,記入例!$A$16:$X$49,5,FALSE)</f>
        <v>2</v>
      </c>
    </row>
    <row r="20" spans="1:6" ht="21.95" customHeight="1" x14ac:dyDescent="0.15">
      <c r="A20" s="16">
        <v>16</v>
      </c>
      <c r="B20" s="2" t="s">
        <v>37</v>
      </c>
      <c r="C20" s="2">
        <f>VLOOKUP($A20,記入例!$A$16:$X$49,2,FALSE)</f>
        <v>17</v>
      </c>
      <c r="D20" s="2" t="str">
        <f>VLOOKUP($A20,記入例!$A$16:$X$49,3,FALSE)</f>
        <v>MF</v>
      </c>
      <c r="E20" s="2" t="str">
        <f>VLOOKUP($A20,記入例!$A$16:$X$49,4,FALSE)</f>
        <v>中垣　典明</v>
      </c>
      <c r="F20" s="17">
        <f>VLOOKUP($A20,記入例!$A$16:$X$49,5,FALSE)</f>
        <v>3</v>
      </c>
    </row>
    <row r="21" spans="1:6" ht="21.95" customHeight="1" x14ac:dyDescent="0.15">
      <c r="A21" s="16">
        <v>17</v>
      </c>
      <c r="B21" s="2">
        <v>17</v>
      </c>
      <c r="C21" s="2">
        <f>VLOOKUP($A21,記入例!$A$16:$X$49,2,FALSE)</f>
        <v>13</v>
      </c>
      <c r="D21" s="2" t="str">
        <f>VLOOKUP($A21,記入例!$A$16:$X$49,3,FALSE)</f>
        <v>DF</v>
      </c>
      <c r="E21" s="2" t="str">
        <f>VLOOKUP($A21,記入例!$A$16:$X$49,4,FALSE)</f>
        <v>桂　大裕</v>
      </c>
      <c r="F21" s="17">
        <f>VLOOKUP($A21,記入例!$A$16:$X$49,5,FALSE)</f>
        <v>3</v>
      </c>
    </row>
    <row r="22" spans="1:6" ht="21.95" customHeight="1" x14ac:dyDescent="0.15">
      <c r="A22" s="16">
        <v>18</v>
      </c>
      <c r="B22" s="2">
        <v>18</v>
      </c>
      <c r="C22" s="2">
        <f>VLOOKUP($A22,記入例!$A$16:$X$49,2,FALSE)</f>
        <v>19</v>
      </c>
      <c r="D22" s="2" t="str">
        <f>VLOOKUP($A22,記入例!$A$16:$X$49,3,FALSE)</f>
        <v>FW</v>
      </c>
      <c r="E22" s="2" t="str">
        <f>VLOOKUP($A22,記入例!$A$16:$X$49,4,FALSE)</f>
        <v>満冨　利信</v>
      </c>
      <c r="F22" s="17">
        <f>VLOOKUP($A22,記入例!$A$16:$X$49,5,FALSE)</f>
        <v>2</v>
      </c>
    </row>
    <row r="23" spans="1:6" ht="21.95" customHeight="1" x14ac:dyDescent="0.15">
      <c r="A23" s="16">
        <v>19</v>
      </c>
      <c r="B23" s="2">
        <v>19</v>
      </c>
      <c r="C23" s="2" t="e">
        <f>VLOOKUP($A23,記入例!$A$16:$X$49,2,FALSE)</f>
        <v>#N/A</v>
      </c>
      <c r="D23" s="2" t="e">
        <f>VLOOKUP($A23,記入例!$A$16:$X$49,3,FALSE)</f>
        <v>#N/A</v>
      </c>
      <c r="E23" s="2" t="e">
        <f>VLOOKUP($A23,記入例!$A$16:$X$49,4,FALSE)</f>
        <v>#N/A</v>
      </c>
      <c r="F23" s="17" t="e">
        <f>VLOOKUP($A23,記入例!$A$16:$X$49,5,FALSE)</f>
        <v>#N/A</v>
      </c>
    </row>
    <row r="24" spans="1:6" ht="21.95" customHeight="1" x14ac:dyDescent="0.15">
      <c r="A24" s="16">
        <v>20</v>
      </c>
      <c r="B24" s="2">
        <v>20</v>
      </c>
      <c r="C24" s="2" t="e">
        <f>VLOOKUP($A24,記入例!$A$16:$X$49,2,FALSE)</f>
        <v>#N/A</v>
      </c>
      <c r="D24" s="2" t="e">
        <f>VLOOKUP($A24,記入例!$A$16:$X$49,3,FALSE)</f>
        <v>#N/A</v>
      </c>
      <c r="E24" s="2" t="e">
        <f>VLOOKUP($A24,記入例!$A$16:$X$49,4,FALSE)</f>
        <v>#N/A</v>
      </c>
      <c r="F24" s="17" t="e">
        <f>VLOOKUP($A24,記入例!$A$16:$X$49,5,FALSE)</f>
        <v>#N/A</v>
      </c>
    </row>
    <row r="25" spans="1:6" ht="21.95" customHeight="1" x14ac:dyDescent="0.15">
      <c r="A25" s="16">
        <v>21</v>
      </c>
      <c r="B25" s="2">
        <v>21</v>
      </c>
      <c r="C25" s="2" t="e">
        <f>VLOOKUP($A25,記入例!$A$16:$X$49,2,FALSE)</f>
        <v>#N/A</v>
      </c>
      <c r="D25" s="2" t="e">
        <f>VLOOKUP($A25,記入例!$A$16:$X$49,3,FALSE)</f>
        <v>#N/A</v>
      </c>
      <c r="E25" s="2" t="e">
        <f>VLOOKUP($A25,記入例!$A$16:$X$49,4,FALSE)</f>
        <v>#N/A</v>
      </c>
      <c r="F25" s="17" t="e">
        <f>VLOOKUP($A25,記入例!$A$16:$X$49,5,FALSE)</f>
        <v>#N/A</v>
      </c>
    </row>
    <row r="26" spans="1:6" ht="21.95" customHeight="1" x14ac:dyDescent="0.15">
      <c r="A26" s="16">
        <v>22</v>
      </c>
      <c r="B26" s="2">
        <v>22</v>
      </c>
      <c r="C26" s="2" t="e">
        <f>VLOOKUP($A26,記入例!$A$16:$X$49,2,FALSE)</f>
        <v>#N/A</v>
      </c>
      <c r="D26" s="2" t="e">
        <f>VLOOKUP($A26,記入例!$A$16:$X$49,3,FALSE)</f>
        <v>#N/A</v>
      </c>
      <c r="E26" s="2" t="e">
        <f>VLOOKUP($A26,記入例!$A$16:$X$49,4,FALSE)</f>
        <v>#N/A</v>
      </c>
      <c r="F26" s="17" t="e">
        <f>VLOOKUP($A26,記入例!$A$16:$X$49,5,FALSE)</f>
        <v>#N/A</v>
      </c>
    </row>
    <row r="27" spans="1:6" ht="21.95" customHeight="1" x14ac:dyDescent="0.15">
      <c r="A27" s="16">
        <v>23</v>
      </c>
      <c r="B27" s="2">
        <v>23</v>
      </c>
      <c r="C27" s="2" t="e">
        <f>VLOOKUP($A27,記入例!$A$16:$X$49,2,FALSE)</f>
        <v>#N/A</v>
      </c>
      <c r="D27" s="2" t="e">
        <f>VLOOKUP($A27,記入例!$A$16:$X$49,3,FALSE)</f>
        <v>#N/A</v>
      </c>
      <c r="E27" s="2" t="e">
        <f>VLOOKUP($A27,記入例!$A$16:$X$49,4,FALSE)</f>
        <v>#N/A</v>
      </c>
      <c r="F27" s="17" t="e">
        <f>VLOOKUP($A27,記入例!$A$16:$X$49,5,FALSE)</f>
        <v>#N/A</v>
      </c>
    </row>
    <row r="28" spans="1:6" ht="21.95" customHeight="1" x14ac:dyDescent="0.15">
      <c r="A28" s="16">
        <v>24</v>
      </c>
      <c r="B28" s="2">
        <v>24</v>
      </c>
      <c r="C28" s="2" t="e">
        <f>VLOOKUP($A28,記入例!$A$16:$X$49,2,FALSE)</f>
        <v>#N/A</v>
      </c>
      <c r="D28" s="2" t="e">
        <f>VLOOKUP($A28,記入例!$A$16:$X$49,3,FALSE)</f>
        <v>#N/A</v>
      </c>
      <c r="E28" s="2" t="e">
        <f>VLOOKUP($A28,記入例!$A$16:$X$49,4,FALSE)</f>
        <v>#N/A</v>
      </c>
      <c r="F28" s="17" t="e">
        <f>VLOOKUP($A28,記入例!$A$16:$X$49,5,FALSE)</f>
        <v>#N/A</v>
      </c>
    </row>
    <row r="29" spans="1:6" ht="21.95" customHeight="1" x14ac:dyDescent="0.15">
      <c r="A29" s="16">
        <v>25</v>
      </c>
      <c r="B29" s="2">
        <v>25</v>
      </c>
      <c r="C29" s="2" t="e">
        <f>VLOOKUP($A29,記入例!$A$16:$X$49,2,FALSE)</f>
        <v>#N/A</v>
      </c>
      <c r="D29" s="2" t="e">
        <f>VLOOKUP($A29,記入例!$A$16:$X$49,3,FALSE)</f>
        <v>#N/A</v>
      </c>
      <c r="E29" s="2" t="e">
        <f>VLOOKUP($A29,記入例!$A$16:$X$49,4,FALSE)</f>
        <v>#N/A</v>
      </c>
      <c r="F29" s="17" t="e">
        <f>VLOOKUP($A29,記入例!$A$16:$X$49,5,FALSE)</f>
        <v>#N/A</v>
      </c>
    </row>
    <row r="30" spans="1:6" ht="21.95" customHeight="1" x14ac:dyDescent="0.15">
      <c r="A30" s="16">
        <v>26</v>
      </c>
      <c r="B30" s="2">
        <v>26</v>
      </c>
      <c r="C30" s="2" t="e">
        <f>VLOOKUP($A30,記入例!$A$16:$X$49,2,FALSE)</f>
        <v>#N/A</v>
      </c>
      <c r="D30" s="2" t="e">
        <f>VLOOKUP($A30,記入例!$A$16:$X$49,3,FALSE)</f>
        <v>#N/A</v>
      </c>
      <c r="E30" s="2" t="e">
        <f>VLOOKUP($A30,記入例!$A$16:$X$49,4,FALSE)</f>
        <v>#N/A</v>
      </c>
      <c r="F30" s="17" t="e">
        <f>VLOOKUP($A30,記入例!$A$16:$X$49,5,FALSE)</f>
        <v>#N/A</v>
      </c>
    </row>
    <row r="31" spans="1:6" ht="21.95" customHeight="1" x14ac:dyDescent="0.15">
      <c r="A31" s="16">
        <v>27</v>
      </c>
      <c r="B31" s="2">
        <v>27</v>
      </c>
      <c r="C31" s="2" t="e">
        <f>VLOOKUP($A31,記入例!$A$16:$X$49,2,FALSE)</f>
        <v>#N/A</v>
      </c>
      <c r="D31" s="2" t="e">
        <f>VLOOKUP($A31,記入例!$A$16:$X$49,3,FALSE)</f>
        <v>#N/A</v>
      </c>
      <c r="E31" s="2" t="e">
        <f>VLOOKUP($A31,記入例!$A$16:$X$49,4,FALSE)</f>
        <v>#N/A</v>
      </c>
      <c r="F31" s="17" t="e">
        <f>VLOOKUP($A31,記入例!$A$16:$X$49,5,FALSE)</f>
        <v>#N/A</v>
      </c>
    </row>
    <row r="32" spans="1:6" ht="21.95" customHeight="1" x14ac:dyDescent="0.15">
      <c r="A32" s="16">
        <v>28</v>
      </c>
      <c r="B32" s="2">
        <v>28</v>
      </c>
      <c r="C32" s="2" t="e">
        <f>VLOOKUP($A32,記入例!$A$16:$X$49,2,FALSE)</f>
        <v>#N/A</v>
      </c>
      <c r="D32" s="2" t="e">
        <f>VLOOKUP($A32,記入例!$A$16:$X$49,3,FALSE)</f>
        <v>#N/A</v>
      </c>
      <c r="E32" s="2" t="e">
        <f>VLOOKUP($A32,記入例!$A$16:$X$49,4,FALSE)</f>
        <v>#N/A</v>
      </c>
      <c r="F32" s="17" t="e">
        <f>VLOOKUP($A32,記入例!$A$16:$X$49,5,FALSE)</f>
        <v>#N/A</v>
      </c>
    </row>
    <row r="33" spans="1:6" ht="21.95" customHeight="1" x14ac:dyDescent="0.15">
      <c r="A33" s="16">
        <v>29</v>
      </c>
      <c r="B33" s="2">
        <v>29</v>
      </c>
      <c r="C33" s="2" t="e">
        <f>VLOOKUP($A33,記入例!$A$16:$X$49,2,FALSE)</f>
        <v>#N/A</v>
      </c>
      <c r="D33" s="2" t="e">
        <f>VLOOKUP($A33,記入例!$A$16:$X$49,3,FALSE)</f>
        <v>#N/A</v>
      </c>
      <c r="E33" s="2" t="e">
        <f>VLOOKUP($A33,記入例!$A$16:$X$49,4,FALSE)</f>
        <v>#N/A</v>
      </c>
      <c r="F33" s="17" t="e">
        <f>VLOOKUP($A33,記入例!$A$16:$X$49,5,FALSE)</f>
        <v>#N/A</v>
      </c>
    </row>
    <row r="34" spans="1:6" ht="21.95" customHeight="1" thickBot="1" x14ac:dyDescent="0.2">
      <c r="A34" s="18">
        <v>30</v>
      </c>
      <c r="B34" s="19">
        <v>30</v>
      </c>
      <c r="C34" s="19" t="e">
        <f>VLOOKUP($A34,記入例!$A$16:$X$49,2,FALSE)</f>
        <v>#N/A</v>
      </c>
      <c r="D34" s="19" t="e">
        <f>VLOOKUP($A34,記入例!$A$16:$X$49,3,FALSE)</f>
        <v>#N/A</v>
      </c>
      <c r="E34" s="19" t="e">
        <f>VLOOKUP($A34,記入例!$A$16:$X$49,4,FALSE)</f>
        <v>#N/A</v>
      </c>
      <c r="F34" s="20" t="e">
        <f>VLOOKUP($A34,記入例!$A$16:$X$49,5,FALSE)</f>
        <v>#N/A</v>
      </c>
    </row>
  </sheetData>
  <mergeCells count="3">
    <mergeCell ref="A1:F1"/>
    <mergeCell ref="A2:F2"/>
    <mergeCell ref="A3:F3"/>
  </mergeCells>
  <phoneticPr fontId="1"/>
  <pageMargins left="0.70000000000000007" right="0.70000000000000007" top="0.59055118110236227" bottom="0.39370078740157483" header="0.30000000000000004" footer="0.30000000000000004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A49"/>
  <sheetViews>
    <sheetView zoomScale="75" zoomScaleNormal="75" zoomScalePageLayoutView="75" workbookViewId="0">
      <pane xSplit="3" ySplit="8" topLeftCell="D9" activePane="bottomRight" state="frozen"/>
      <selection pane="topRight" activeCell="C1" sqref="C1"/>
      <selection pane="bottomLeft" activeCell="A4" sqref="A4"/>
      <selection pane="bottomRight" activeCell="L3" sqref="L3"/>
    </sheetView>
  </sheetViews>
  <sheetFormatPr defaultColWidth="13" defaultRowHeight="14.25" x14ac:dyDescent="0.15"/>
  <cols>
    <col min="1" max="1" width="7.625" customWidth="1"/>
    <col min="2" max="3" width="6" customWidth="1"/>
    <col min="4" max="4" width="20" customWidth="1"/>
    <col min="5" max="5" width="6.625" customWidth="1"/>
    <col min="6" max="23" width="6.875" customWidth="1"/>
    <col min="24" max="26" width="5.875" customWidth="1"/>
  </cols>
  <sheetData>
    <row r="1" spans="1:27" s="6" customFormat="1" ht="50.1" customHeight="1" thickBot="1" x14ac:dyDescent="0.2">
      <c r="A1" s="60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7" ht="18" customHeight="1" x14ac:dyDescent="0.15">
      <c r="A2" s="63" t="s">
        <v>32</v>
      </c>
      <c r="B2" s="64"/>
      <c r="C2" s="64"/>
      <c r="D2" s="65"/>
      <c r="E2" s="79"/>
      <c r="F2" s="80"/>
    </row>
    <row r="3" spans="1:27" ht="18.95" customHeight="1" thickBot="1" x14ac:dyDescent="0.2">
      <c r="A3" s="66"/>
      <c r="B3" s="67"/>
      <c r="C3" s="67"/>
      <c r="D3" s="68"/>
      <c r="E3" s="82"/>
      <c r="F3" s="83"/>
    </row>
    <row r="4" spans="1:27" ht="19.5" thickBot="1" x14ac:dyDescent="0.2">
      <c r="A4" s="24"/>
      <c r="B4" s="24"/>
      <c r="C4" s="24"/>
      <c r="D4" s="25"/>
      <c r="E4" s="8"/>
      <c r="F4" s="8"/>
      <c r="G4" s="8"/>
      <c r="H4" s="8"/>
      <c r="I4" s="8"/>
      <c r="J4" s="8"/>
      <c r="K4" s="8"/>
    </row>
    <row r="5" spans="1:27" x14ac:dyDescent="0.15">
      <c r="A5" s="69" t="s">
        <v>25</v>
      </c>
      <c r="B5" s="71" t="s">
        <v>21</v>
      </c>
      <c r="C5" s="71" t="s">
        <v>24</v>
      </c>
      <c r="D5" s="71" t="s">
        <v>31</v>
      </c>
      <c r="E5" s="90" t="s">
        <v>30</v>
      </c>
      <c r="F5" s="75" t="s">
        <v>22</v>
      </c>
      <c r="G5" s="84" t="s">
        <v>68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6"/>
    </row>
    <row r="6" spans="1:27" ht="18" customHeight="1" x14ac:dyDescent="0.15">
      <c r="A6" s="70"/>
      <c r="B6" s="72"/>
      <c r="C6" s="72"/>
      <c r="D6" s="72"/>
      <c r="E6" s="91"/>
      <c r="F6" s="76"/>
      <c r="G6" s="49" t="s">
        <v>63</v>
      </c>
      <c r="H6" s="50" t="s">
        <v>64</v>
      </c>
      <c r="I6" s="50" t="s">
        <v>65</v>
      </c>
      <c r="J6" s="50" t="s">
        <v>65</v>
      </c>
      <c r="K6" s="50" t="s">
        <v>65</v>
      </c>
      <c r="L6" s="50" t="s">
        <v>66</v>
      </c>
      <c r="M6" s="50" t="s">
        <v>65</v>
      </c>
      <c r="N6" s="50" t="s">
        <v>65</v>
      </c>
      <c r="O6" s="50" t="s">
        <v>65</v>
      </c>
      <c r="P6" s="50" t="s">
        <v>65</v>
      </c>
      <c r="Q6" s="50" t="s">
        <v>65</v>
      </c>
      <c r="R6" s="50" t="s">
        <v>65</v>
      </c>
      <c r="S6" s="50" t="s">
        <v>65</v>
      </c>
      <c r="T6" s="50" t="s">
        <v>65</v>
      </c>
      <c r="U6" s="50" t="s">
        <v>64</v>
      </c>
      <c r="V6" s="50" t="s">
        <v>65</v>
      </c>
      <c r="W6" s="50" t="s">
        <v>65</v>
      </c>
      <c r="X6" s="51" t="s">
        <v>67</v>
      </c>
      <c r="Y6" s="55"/>
      <c r="Z6" s="56"/>
      <c r="AA6" s="56"/>
    </row>
    <row r="7" spans="1:27" s="4" customFormat="1" ht="18" customHeight="1" x14ac:dyDescent="0.15">
      <c r="A7" s="70"/>
      <c r="B7" s="72"/>
      <c r="C7" s="72"/>
      <c r="D7" s="72"/>
      <c r="E7" s="91"/>
      <c r="F7" s="76"/>
      <c r="G7" s="57" t="s">
        <v>0</v>
      </c>
      <c r="H7" s="58" t="s">
        <v>2</v>
      </c>
      <c r="I7" s="58" t="s">
        <v>3</v>
      </c>
      <c r="J7" s="58" t="s">
        <v>4</v>
      </c>
      <c r="K7" s="58" t="s">
        <v>5</v>
      </c>
      <c r="L7" s="58" t="s">
        <v>6</v>
      </c>
      <c r="M7" s="58" t="s">
        <v>7</v>
      </c>
      <c r="N7" s="58" t="s">
        <v>8</v>
      </c>
      <c r="O7" s="58" t="s">
        <v>9</v>
      </c>
      <c r="P7" s="58" t="s">
        <v>10</v>
      </c>
      <c r="Q7" s="58" t="s">
        <v>11</v>
      </c>
      <c r="R7" s="58" t="s">
        <v>12</v>
      </c>
      <c r="S7" s="58" t="s">
        <v>13</v>
      </c>
      <c r="T7" s="58" t="s">
        <v>14</v>
      </c>
      <c r="U7" s="58" t="s">
        <v>15</v>
      </c>
      <c r="V7" s="58" t="s">
        <v>16</v>
      </c>
      <c r="W7" s="58" t="s">
        <v>17</v>
      </c>
      <c r="X7" s="59" t="s">
        <v>18</v>
      </c>
    </row>
    <row r="8" spans="1:27" ht="33" customHeight="1" thickBot="1" x14ac:dyDescent="0.2">
      <c r="A8" s="70"/>
      <c r="B8" s="72"/>
      <c r="C8" s="72"/>
      <c r="D8" s="72"/>
      <c r="E8" s="91"/>
      <c r="F8" s="93"/>
      <c r="G8" s="52" t="s">
        <v>1</v>
      </c>
      <c r="H8" s="53" t="s">
        <v>1</v>
      </c>
      <c r="I8" s="53" t="s">
        <v>1</v>
      </c>
      <c r="J8" s="53" t="s">
        <v>1</v>
      </c>
      <c r="K8" s="53" t="s">
        <v>1</v>
      </c>
      <c r="L8" s="53" t="s">
        <v>1</v>
      </c>
      <c r="M8" s="53" t="s">
        <v>1</v>
      </c>
      <c r="N8" s="53" t="s">
        <v>1</v>
      </c>
      <c r="O8" s="53" t="s">
        <v>1</v>
      </c>
      <c r="P8" s="53" t="s">
        <v>1</v>
      </c>
      <c r="Q8" s="53" t="s">
        <v>1</v>
      </c>
      <c r="R8" s="53" t="s">
        <v>1</v>
      </c>
      <c r="S8" s="53" t="s">
        <v>1</v>
      </c>
      <c r="T8" s="53" t="s">
        <v>1</v>
      </c>
      <c r="U8" s="53" t="s">
        <v>1</v>
      </c>
      <c r="V8" s="53" t="s">
        <v>1</v>
      </c>
      <c r="W8" s="53" t="s">
        <v>1</v>
      </c>
      <c r="X8" s="54" t="s">
        <v>1</v>
      </c>
    </row>
    <row r="9" spans="1:27" ht="32.1" customHeight="1" x14ac:dyDescent="0.15">
      <c r="A9" s="29"/>
      <c r="B9" s="30"/>
      <c r="C9" s="30" t="s">
        <v>19</v>
      </c>
      <c r="D9" s="31"/>
      <c r="E9" s="32"/>
      <c r="F9" s="46">
        <f>SUM(G9:X9)</f>
        <v>0</v>
      </c>
      <c r="G9" s="13"/>
      <c r="H9" s="5"/>
      <c r="I9" s="5"/>
      <c r="J9" s="5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7"/>
    </row>
    <row r="10" spans="1:27" ht="32.1" customHeight="1" x14ac:dyDescent="0.15">
      <c r="A10" s="16"/>
      <c r="B10" s="2"/>
      <c r="C10" s="2" t="s">
        <v>20</v>
      </c>
      <c r="D10" s="22"/>
      <c r="E10" s="9"/>
      <c r="F10" s="47">
        <f>SUM(G10:X10)</f>
        <v>0</v>
      </c>
      <c r="G10" s="13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7"/>
    </row>
    <row r="11" spans="1:27" ht="32.1" customHeight="1" x14ac:dyDescent="0.15">
      <c r="A11" s="16"/>
      <c r="B11" s="2"/>
      <c r="C11" s="2" t="s">
        <v>20</v>
      </c>
      <c r="D11" s="22"/>
      <c r="E11" s="9"/>
      <c r="F11" s="47">
        <f>SUM(G11:X11)</f>
        <v>0</v>
      </c>
      <c r="G11" s="13"/>
      <c r="H11" s="5"/>
      <c r="I11" s="5"/>
      <c r="J11" s="5"/>
      <c r="K11" s="5"/>
      <c r="L11" s="2"/>
      <c r="M11" s="2"/>
      <c r="N11" s="2"/>
      <c r="O11" s="9"/>
      <c r="P11" s="2"/>
      <c r="Q11" s="2"/>
      <c r="R11" s="2"/>
      <c r="S11" s="2"/>
      <c r="T11" s="10"/>
      <c r="U11" s="2"/>
      <c r="V11" s="2"/>
      <c r="W11" s="2"/>
      <c r="X11" s="17"/>
    </row>
    <row r="12" spans="1:27" ht="32.1" customHeight="1" x14ac:dyDescent="0.15">
      <c r="A12" s="16"/>
      <c r="B12" s="2"/>
      <c r="C12" s="2" t="s">
        <v>20</v>
      </c>
      <c r="D12" s="22"/>
      <c r="E12" s="9"/>
      <c r="F12" s="47">
        <f>SUM(G12:X12)</f>
        <v>0</v>
      </c>
      <c r="G12" s="13"/>
      <c r="H12" s="5"/>
      <c r="I12" s="5"/>
      <c r="J12" s="5"/>
      <c r="K12" s="5"/>
      <c r="L12" s="2"/>
      <c r="M12" s="2"/>
      <c r="N12" s="2"/>
      <c r="O12" s="9"/>
      <c r="P12" s="2"/>
      <c r="Q12" s="2"/>
      <c r="R12" s="2"/>
      <c r="S12" s="2"/>
      <c r="T12" s="10"/>
      <c r="U12" s="2"/>
      <c r="V12" s="2"/>
      <c r="W12" s="2"/>
      <c r="X12" s="17"/>
    </row>
    <row r="13" spans="1:27" ht="32.1" customHeight="1" thickBot="1" x14ac:dyDescent="0.2">
      <c r="A13" s="18"/>
      <c r="B13" s="19"/>
      <c r="C13" s="19" t="s">
        <v>20</v>
      </c>
      <c r="D13" s="23"/>
      <c r="E13" s="21"/>
      <c r="F13" s="48">
        <f>SUM(G13:X13)</f>
        <v>0</v>
      </c>
      <c r="G13" s="14"/>
      <c r="H13" s="15"/>
      <c r="I13" s="15"/>
      <c r="J13" s="15"/>
      <c r="K13" s="15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7" ht="23.1" customHeight="1" x14ac:dyDescent="0.15">
      <c r="A14" s="36"/>
      <c r="B14" s="7"/>
      <c r="C14" s="7"/>
      <c r="D14" s="37"/>
      <c r="E14" s="7"/>
    </row>
    <row r="15" spans="1:27" ht="24" customHeight="1" thickBot="1" x14ac:dyDescent="0.2">
      <c r="A15" s="61" t="s">
        <v>35</v>
      </c>
      <c r="B15" s="62"/>
      <c r="C15" s="62"/>
      <c r="D15" s="62"/>
      <c r="E15" s="7"/>
      <c r="G15" s="38"/>
      <c r="H15" s="38"/>
      <c r="I15" s="38"/>
      <c r="J15" s="38"/>
      <c r="K15" s="3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7" ht="32.1" customHeight="1" x14ac:dyDescent="0.15">
      <c r="A16" s="29"/>
      <c r="B16" s="30"/>
      <c r="C16" s="30"/>
      <c r="D16" s="31"/>
      <c r="E16" s="32"/>
      <c r="F16" s="46">
        <f t="shared" ref="F16:F45" si="0">SUM(G16:X16)</f>
        <v>0</v>
      </c>
      <c r="G16" s="33"/>
      <c r="H16" s="34"/>
      <c r="I16" s="34"/>
      <c r="J16" s="34"/>
      <c r="K16" s="34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5"/>
    </row>
    <row r="17" spans="1:24" ht="32.1" customHeight="1" x14ac:dyDescent="0.15">
      <c r="A17" s="16"/>
      <c r="B17" s="2"/>
      <c r="C17" s="2"/>
      <c r="D17" s="22"/>
      <c r="E17" s="9"/>
      <c r="F17" s="47">
        <f t="shared" si="0"/>
        <v>0</v>
      </c>
      <c r="G17" s="13"/>
      <c r="H17" s="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7"/>
    </row>
    <row r="18" spans="1:24" ht="32.1" customHeight="1" x14ac:dyDescent="0.15">
      <c r="A18" s="16"/>
      <c r="B18" s="2"/>
      <c r="C18" s="2"/>
      <c r="D18" s="22"/>
      <c r="E18" s="9"/>
      <c r="F18" s="47">
        <f t="shared" si="0"/>
        <v>0</v>
      </c>
      <c r="G18" s="13"/>
      <c r="H18" s="5"/>
      <c r="I18" s="5"/>
      <c r="J18" s="5"/>
      <c r="K18" s="5"/>
      <c r="L18" s="2"/>
      <c r="M18" s="2"/>
      <c r="N18" s="2"/>
      <c r="O18" s="9"/>
      <c r="P18" s="2"/>
      <c r="Q18" s="2"/>
      <c r="R18" s="2"/>
      <c r="S18" s="2"/>
      <c r="T18" s="10"/>
      <c r="U18" s="2"/>
      <c r="V18" s="2"/>
      <c r="W18" s="2"/>
      <c r="X18" s="17"/>
    </row>
    <row r="19" spans="1:24" ht="32.1" customHeight="1" x14ac:dyDescent="0.15">
      <c r="A19" s="16"/>
      <c r="B19" s="2"/>
      <c r="C19" s="2"/>
      <c r="D19" s="22"/>
      <c r="E19" s="9"/>
      <c r="F19" s="47">
        <f t="shared" si="0"/>
        <v>0</v>
      </c>
      <c r="G19" s="13"/>
      <c r="H19" s="5"/>
      <c r="I19" s="5"/>
      <c r="J19" s="5"/>
      <c r="K19" s="5"/>
      <c r="L19" s="2"/>
      <c r="M19" s="2"/>
      <c r="N19" s="2"/>
      <c r="O19" s="9"/>
      <c r="P19" s="2"/>
      <c r="Q19" s="2"/>
      <c r="R19" s="2"/>
      <c r="S19" s="2"/>
      <c r="T19" s="10"/>
      <c r="U19" s="2"/>
      <c r="V19" s="2"/>
      <c r="W19" s="2"/>
      <c r="X19" s="17"/>
    </row>
    <row r="20" spans="1:24" ht="32.1" customHeight="1" x14ac:dyDescent="0.15">
      <c r="A20" s="16"/>
      <c r="B20" s="2"/>
      <c r="C20" s="2"/>
      <c r="D20" s="22"/>
      <c r="E20" s="9"/>
      <c r="F20" s="47">
        <f t="shared" si="0"/>
        <v>0</v>
      </c>
      <c r="G20" s="13"/>
      <c r="H20" s="5"/>
      <c r="I20" s="5"/>
      <c r="J20" s="5"/>
      <c r="K20" s="5"/>
      <c r="L20" s="2"/>
      <c r="M20" s="2"/>
      <c r="N20" s="2"/>
      <c r="O20" s="9"/>
      <c r="P20" s="2"/>
      <c r="Q20" s="2"/>
      <c r="R20" s="2"/>
      <c r="S20" s="2"/>
      <c r="T20" s="10"/>
      <c r="U20" s="2"/>
      <c r="V20" s="2"/>
      <c r="W20" s="2"/>
      <c r="X20" s="17"/>
    </row>
    <row r="21" spans="1:24" ht="32.1" customHeight="1" x14ac:dyDescent="0.15">
      <c r="A21" s="16"/>
      <c r="B21" s="2"/>
      <c r="C21" s="2"/>
      <c r="D21" s="22"/>
      <c r="E21" s="9"/>
      <c r="F21" s="47">
        <f t="shared" si="0"/>
        <v>0</v>
      </c>
      <c r="G21" s="13"/>
      <c r="H21" s="5"/>
      <c r="I21" s="5"/>
      <c r="J21" s="5"/>
      <c r="K21" s="5"/>
      <c r="L21" s="2"/>
      <c r="M21" s="2"/>
      <c r="N21" s="2"/>
      <c r="O21" s="9"/>
      <c r="P21" s="2"/>
      <c r="Q21" s="2"/>
      <c r="R21" s="2"/>
      <c r="S21" s="2"/>
      <c r="T21" s="10"/>
      <c r="U21" s="2"/>
      <c r="V21" s="2"/>
      <c r="W21" s="2"/>
      <c r="X21" s="17"/>
    </row>
    <row r="22" spans="1:24" ht="32.1" customHeight="1" x14ac:dyDescent="0.15">
      <c r="A22" s="16"/>
      <c r="B22" s="2"/>
      <c r="C22" s="2"/>
      <c r="D22" s="22"/>
      <c r="E22" s="9"/>
      <c r="F22" s="47">
        <f t="shared" si="0"/>
        <v>0</v>
      </c>
      <c r="G22" s="13"/>
      <c r="H22" s="5"/>
      <c r="I22" s="5"/>
      <c r="J22" s="5"/>
      <c r="K22" s="5"/>
      <c r="L22" s="2"/>
      <c r="M22" s="2"/>
      <c r="N22" s="2"/>
      <c r="O22" s="9"/>
      <c r="P22" s="2"/>
      <c r="Q22" s="2"/>
      <c r="R22" s="2"/>
      <c r="S22" s="2"/>
      <c r="T22" s="10"/>
      <c r="U22" s="2"/>
      <c r="V22" s="2"/>
      <c r="W22" s="2"/>
      <c r="X22" s="17"/>
    </row>
    <row r="23" spans="1:24" ht="32.1" customHeight="1" x14ac:dyDescent="0.15">
      <c r="A23" s="16"/>
      <c r="B23" s="2"/>
      <c r="C23" s="2"/>
      <c r="D23" s="22"/>
      <c r="E23" s="9"/>
      <c r="F23" s="47">
        <f t="shared" si="0"/>
        <v>0</v>
      </c>
      <c r="G23" s="13"/>
      <c r="H23" s="5"/>
      <c r="I23" s="5"/>
      <c r="J23" s="5"/>
      <c r="K23" s="5"/>
      <c r="L23" s="2"/>
      <c r="M23" s="2"/>
      <c r="N23" s="2"/>
      <c r="O23" s="9"/>
      <c r="P23" s="2"/>
      <c r="Q23" s="2"/>
      <c r="R23" s="2"/>
      <c r="S23" s="2"/>
      <c r="T23" s="10"/>
      <c r="U23" s="2"/>
      <c r="V23" s="2"/>
      <c r="W23" s="2"/>
      <c r="X23" s="17"/>
    </row>
    <row r="24" spans="1:24" ht="32.1" customHeight="1" x14ac:dyDescent="0.15">
      <c r="A24" s="16"/>
      <c r="B24" s="2"/>
      <c r="C24" s="2"/>
      <c r="D24" s="22"/>
      <c r="E24" s="9"/>
      <c r="F24" s="47">
        <f t="shared" si="0"/>
        <v>0</v>
      </c>
      <c r="G24" s="13"/>
      <c r="H24" s="5"/>
      <c r="I24" s="5"/>
      <c r="J24" s="5"/>
      <c r="K24" s="5"/>
      <c r="L24" s="2"/>
      <c r="M24" s="2"/>
      <c r="N24" s="2"/>
      <c r="O24" s="9"/>
      <c r="P24" s="2"/>
      <c r="Q24" s="2"/>
      <c r="R24" s="2"/>
      <c r="S24" s="2"/>
      <c r="T24" s="10"/>
      <c r="U24" s="2"/>
      <c r="V24" s="2"/>
      <c r="W24" s="2"/>
      <c r="X24" s="17"/>
    </row>
    <row r="25" spans="1:24" ht="32.1" customHeight="1" x14ac:dyDescent="0.15">
      <c r="A25" s="16"/>
      <c r="B25" s="2"/>
      <c r="C25" s="2"/>
      <c r="D25" s="22"/>
      <c r="E25" s="9"/>
      <c r="F25" s="47">
        <f t="shared" si="0"/>
        <v>0</v>
      </c>
      <c r="G25" s="13"/>
      <c r="H25" s="5"/>
      <c r="I25" s="5"/>
      <c r="J25" s="5"/>
      <c r="K25" s="5"/>
      <c r="L25" s="2"/>
      <c r="M25" s="2"/>
      <c r="N25" s="2"/>
      <c r="O25" s="9"/>
      <c r="P25" s="2"/>
      <c r="Q25" s="2"/>
      <c r="R25" s="2"/>
      <c r="S25" s="2"/>
      <c r="T25" s="10"/>
      <c r="U25" s="2"/>
      <c r="V25" s="2"/>
      <c r="W25" s="2"/>
      <c r="X25" s="17"/>
    </row>
    <row r="26" spans="1:24" ht="32.1" customHeight="1" x14ac:dyDescent="0.15">
      <c r="A26" s="16"/>
      <c r="B26" s="2"/>
      <c r="C26" s="2"/>
      <c r="D26" s="22"/>
      <c r="E26" s="9"/>
      <c r="F26" s="47">
        <f t="shared" si="0"/>
        <v>0</v>
      </c>
      <c r="G26" s="13"/>
      <c r="H26" s="5"/>
      <c r="I26" s="5"/>
      <c r="J26" s="5"/>
      <c r="K26" s="5"/>
      <c r="L26" s="2"/>
      <c r="M26" s="2"/>
      <c r="N26" s="2"/>
      <c r="O26" s="9"/>
      <c r="P26" s="2"/>
      <c r="Q26" s="2"/>
      <c r="R26" s="2"/>
      <c r="S26" s="2"/>
      <c r="T26" s="10"/>
      <c r="U26" s="2"/>
      <c r="V26" s="2"/>
      <c r="W26" s="2"/>
      <c r="X26" s="17"/>
    </row>
    <row r="27" spans="1:24" ht="32.1" customHeight="1" x14ac:dyDescent="0.15">
      <c r="A27" s="16"/>
      <c r="B27" s="2"/>
      <c r="C27" s="2"/>
      <c r="D27" s="22"/>
      <c r="E27" s="9"/>
      <c r="F27" s="47">
        <f t="shared" si="0"/>
        <v>0</v>
      </c>
      <c r="G27" s="13"/>
      <c r="H27" s="5"/>
      <c r="I27" s="5"/>
      <c r="J27" s="5"/>
      <c r="K27" s="5"/>
      <c r="L27" s="2"/>
      <c r="M27" s="2"/>
      <c r="N27" s="2"/>
      <c r="O27" s="9"/>
      <c r="P27" s="2"/>
      <c r="Q27" s="2"/>
      <c r="R27" s="2"/>
      <c r="S27" s="2"/>
      <c r="T27" s="10"/>
      <c r="U27" s="2"/>
      <c r="V27" s="2"/>
      <c r="W27" s="2"/>
      <c r="X27" s="17"/>
    </row>
    <row r="28" spans="1:24" ht="32.1" customHeight="1" x14ac:dyDescent="0.15">
      <c r="A28" s="16"/>
      <c r="B28" s="2"/>
      <c r="C28" s="2"/>
      <c r="D28" s="22"/>
      <c r="E28" s="9"/>
      <c r="F28" s="47">
        <f t="shared" si="0"/>
        <v>0</v>
      </c>
      <c r="G28" s="13"/>
      <c r="H28" s="5"/>
      <c r="I28" s="5"/>
      <c r="J28" s="5"/>
      <c r="K28" s="5"/>
      <c r="L28" s="2"/>
      <c r="M28" s="2"/>
      <c r="N28" s="2"/>
      <c r="O28" s="9"/>
      <c r="P28" s="2"/>
      <c r="Q28" s="2"/>
      <c r="R28" s="2"/>
      <c r="S28" s="2"/>
      <c r="T28" s="10"/>
      <c r="U28" s="2"/>
      <c r="V28" s="2"/>
      <c r="W28" s="2"/>
      <c r="X28" s="17"/>
    </row>
    <row r="29" spans="1:24" ht="32.1" customHeight="1" x14ac:dyDescent="0.15">
      <c r="A29" s="16"/>
      <c r="B29" s="2"/>
      <c r="C29" s="2"/>
      <c r="D29" s="22"/>
      <c r="E29" s="9"/>
      <c r="F29" s="47">
        <f t="shared" si="0"/>
        <v>0</v>
      </c>
      <c r="G29" s="13"/>
      <c r="H29" s="5"/>
      <c r="I29" s="5"/>
      <c r="J29" s="5"/>
      <c r="K29" s="5"/>
      <c r="L29" s="2"/>
      <c r="M29" s="2"/>
      <c r="N29" s="2"/>
      <c r="O29" s="9"/>
      <c r="P29" s="2"/>
      <c r="Q29" s="2"/>
      <c r="R29" s="2"/>
      <c r="S29" s="2"/>
      <c r="T29" s="10"/>
      <c r="U29" s="2"/>
      <c r="V29" s="2"/>
      <c r="W29" s="2"/>
      <c r="X29" s="17"/>
    </row>
    <row r="30" spans="1:24" ht="32.1" customHeight="1" x14ac:dyDescent="0.15">
      <c r="A30" s="16"/>
      <c r="B30" s="2"/>
      <c r="C30" s="2"/>
      <c r="D30" s="22"/>
      <c r="E30" s="9"/>
      <c r="F30" s="47">
        <f t="shared" si="0"/>
        <v>0</v>
      </c>
      <c r="G30" s="13"/>
      <c r="H30" s="5"/>
      <c r="I30" s="5"/>
      <c r="J30" s="5"/>
      <c r="K30" s="5"/>
      <c r="L30" s="2"/>
      <c r="M30" s="2"/>
      <c r="N30" s="2"/>
      <c r="O30" s="9"/>
      <c r="P30" s="2"/>
      <c r="Q30" s="2"/>
      <c r="R30" s="2"/>
      <c r="S30" s="2"/>
      <c r="T30" s="10"/>
      <c r="U30" s="2"/>
      <c r="V30" s="2"/>
      <c r="W30" s="2"/>
      <c r="X30" s="17"/>
    </row>
    <row r="31" spans="1:24" ht="32.1" customHeight="1" x14ac:dyDescent="0.15">
      <c r="A31" s="16"/>
      <c r="B31" s="2"/>
      <c r="C31" s="2"/>
      <c r="D31" s="22"/>
      <c r="E31" s="9"/>
      <c r="F31" s="47">
        <f t="shared" si="0"/>
        <v>0</v>
      </c>
      <c r="G31" s="13"/>
      <c r="H31" s="5"/>
      <c r="I31" s="5"/>
      <c r="J31" s="5"/>
      <c r="K31" s="5"/>
      <c r="L31" s="2"/>
      <c r="M31" s="2"/>
      <c r="N31" s="2"/>
      <c r="O31" s="9"/>
      <c r="P31" s="2"/>
      <c r="Q31" s="2"/>
      <c r="R31" s="2"/>
      <c r="S31" s="2"/>
      <c r="T31" s="10"/>
      <c r="U31" s="2"/>
      <c r="V31" s="2"/>
      <c r="W31" s="2"/>
      <c r="X31" s="17"/>
    </row>
    <row r="32" spans="1:24" ht="32.1" customHeight="1" x14ac:dyDescent="0.15">
      <c r="A32" s="16"/>
      <c r="B32" s="2"/>
      <c r="C32" s="2"/>
      <c r="D32" s="22"/>
      <c r="E32" s="9"/>
      <c r="F32" s="47">
        <f t="shared" si="0"/>
        <v>0</v>
      </c>
      <c r="G32" s="13"/>
      <c r="H32" s="5"/>
      <c r="I32" s="5"/>
      <c r="J32" s="5"/>
      <c r="K32" s="5"/>
      <c r="L32" s="2"/>
      <c r="M32" s="2"/>
      <c r="N32" s="2"/>
      <c r="O32" s="9"/>
      <c r="P32" s="2"/>
      <c r="Q32" s="2"/>
      <c r="R32" s="2"/>
      <c r="S32" s="2"/>
      <c r="T32" s="10"/>
      <c r="U32" s="2"/>
      <c r="V32" s="2"/>
      <c r="W32" s="2"/>
      <c r="X32" s="17"/>
    </row>
    <row r="33" spans="1:24" ht="32.1" customHeight="1" x14ac:dyDescent="0.15">
      <c r="A33" s="16"/>
      <c r="B33" s="2"/>
      <c r="C33" s="2"/>
      <c r="D33" s="22"/>
      <c r="E33" s="9"/>
      <c r="F33" s="47">
        <f t="shared" si="0"/>
        <v>0</v>
      </c>
      <c r="G33" s="13"/>
      <c r="H33" s="5"/>
      <c r="I33" s="5"/>
      <c r="J33" s="5"/>
      <c r="K33" s="5"/>
      <c r="L33" s="2"/>
      <c r="M33" s="2"/>
      <c r="N33" s="2"/>
      <c r="O33" s="9"/>
      <c r="P33" s="2"/>
      <c r="Q33" s="2"/>
      <c r="R33" s="2"/>
      <c r="S33" s="2"/>
      <c r="T33" s="10"/>
      <c r="U33" s="2"/>
      <c r="V33" s="2"/>
      <c r="W33" s="2"/>
      <c r="X33" s="17"/>
    </row>
    <row r="34" spans="1:24" ht="32.1" customHeight="1" x14ac:dyDescent="0.15">
      <c r="A34" s="16"/>
      <c r="B34" s="2"/>
      <c r="C34" s="2"/>
      <c r="D34" s="22"/>
      <c r="E34" s="9"/>
      <c r="F34" s="47">
        <f t="shared" si="0"/>
        <v>0</v>
      </c>
      <c r="G34" s="13"/>
      <c r="H34" s="5"/>
      <c r="I34" s="5"/>
      <c r="J34" s="5"/>
      <c r="K34" s="5"/>
      <c r="L34" s="2"/>
      <c r="M34" s="2"/>
      <c r="N34" s="2"/>
      <c r="O34" s="9"/>
      <c r="P34" s="2"/>
      <c r="Q34" s="2"/>
      <c r="R34" s="2"/>
      <c r="S34" s="2"/>
      <c r="T34" s="10"/>
      <c r="U34" s="2"/>
      <c r="V34" s="2"/>
      <c r="W34" s="2"/>
      <c r="X34" s="17"/>
    </row>
    <row r="35" spans="1:24" ht="32.1" customHeight="1" x14ac:dyDescent="0.15">
      <c r="A35" s="16"/>
      <c r="B35" s="2"/>
      <c r="C35" s="2"/>
      <c r="D35" s="22"/>
      <c r="E35" s="9"/>
      <c r="F35" s="47">
        <f t="shared" si="0"/>
        <v>0</v>
      </c>
      <c r="G35" s="13"/>
      <c r="H35" s="5"/>
      <c r="I35" s="5"/>
      <c r="J35" s="5"/>
      <c r="K35" s="5"/>
      <c r="L35" s="2"/>
      <c r="M35" s="2"/>
      <c r="N35" s="2"/>
      <c r="O35" s="9"/>
      <c r="P35" s="2"/>
      <c r="Q35" s="2"/>
      <c r="R35" s="2"/>
      <c r="S35" s="2"/>
      <c r="T35" s="10"/>
      <c r="U35" s="2"/>
      <c r="V35" s="2"/>
      <c r="W35" s="2"/>
      <c r="X35" s="17"/>
    </row>
    <row r="36" spans="1:24" ht="32.1" customHeight="1" x14ac:dyDescent="0.15">
      <c r="A36" s="16"/>
      <c r="B36" s="2"/>
      <c r="C36" s="2"/>
      <c r="D36" s="22"/>
      <c r="E36" s="9"/>
      <c r="F36" s="47">
        <f t="shared" si="0"/>
        <v>0</v>
      </c>
      <c r="G36" s="13"/>
      <c r="H36" s="5"/>
      <c r="I36" s="5"/>
      <c r="J36" s="5"/>
      <c r="K36" s="5"/>
      <c r="L36" s="2"/>
      <c r="M36" s="2"/>
      <c r="N36" s="2"/>
      <c r="O36" s="9"/>
      <c r="P36" s="2"/>
      <c r="Q36" s="2"/>
      <c r="R36" s="2"/>
      <c r="S36" s="2"/>
      <c r="T36" s="10"/>
      <c r="U36" s="2"/>
      <c r="V36" s="2"/>
      <c r="W36" s="2"/>
      <c r="X36" s="17"/>
    </row>
    <row r="37" spans="1:24" ht="32.1" customHeight="1" x14ac:dyDescent="0.15">
      <c r="A37" s="16"/>
      <c r="B37" s="2"/>
      <c r="C37" s="2"/>
      <c r="D37" s="22"/>
      <c r="E37" s="9"/>
      <c r="F37" s="47">
        <f t="shared" si="0"/>
        <v>0</v>
      </c>
      <c r="G37" s="13"/>
      <c r="H37" s="5"/>
      <c r="I37" s="5"/>
      <c r="J37" s="5"/>
      <c r="K37" s="5"/>
      <c r="L37" s="2"/>
      <c r="M37" s="2"/>
      <c r="N37" s="2"/>
      <c r="O37" s="9"/>
      <c r="P37" s="2"/>
      <c r="Q37" s="2"/>
      <c r="R37" s="2"/>
      <c r="S37" s="2"/>
      <c r="T37" s="10"/>
      <c r="U37" s="2"/>
      <c r="V37" s="2"/>
      <c r="W37" s="2"/>
      <c r="X37" s="17"/>
    </row>
    <row r="38" spans="1:24" ht="32.1" customHeight="1" x14ac:dyDescent="0.15">
      <c r="A38" s="16"/>
      <c r="B38" s="2"/>
      <c r="C38" s="2"/>
      <c r="D38" s="22"/>
      <c r="E38" s="9"/>
      <c r="F38" s="47">
        <f t="shared" si="0"/>
        <v>0</v>
      </c>
      <c r="G38" s="13"/>
      <c r="H38" s="5"/>
      <c r="I38" s="5"/>
      <c r="J38" s="5"/>
      <c r="K38" s="5"/>
      <c r="L38" s="2"/>
      <c r="M38" s="2"/>
      <c r="N38" s="2"/>
      <c r="O38" s="9"/>
      <c r="P38" s="2"/>
      <c r="Q38" s="2"/>
      <c r="R38" s="2"/>
      <c r="S38" s="2"/>
      <c r="T38" s="10"/>
      <c r="U38" s="2"/>
      <c r="V38" s="2"/>
      <c r="W38" s="2"/>
      <c r="X38" s="17"/>
    </row>
    <row r="39" spans="1:24" ht="32.1" customHeight="1" x14ac:dyDescent="0.15">
      <c r="A39" s="16"/>
      <c r="B39" s="2"/>
      <c r="C39" s="2"/>
      <c r="D39" s="22"/>
      <c r="E39" s="9"/>
      <c r="F39" s="47">
        <f t="shared" si="0"/>
        <v>0</v>
      </c>
      <c r="G39" s="13"/>
      <c r="H39" s="5"/>
      <c r="I39" s="5"/>
      <c r="J39" s="5"/>
      <c r="K39" s="5"/>
      <c r="L39" s="2"/>
      <c r="M39" s="2"/>
      <c r="N39" s="2"/>
      <c r="O39" s="9"/>
      <c r="P39" s="2"/>
      <c r="Q39" s="2"/>
      <c r="R39" s="2"/>
      <c r="S39" s="2"/>
      <c r="T39" s="10"/>
      <c r="U39" s="2"/>
      <c r="V39" s="2"/>
      <c r="W39" s="2"/>
      <c r="X39" s="17"/>
    </row>
    <row r="40" spans="1:24" ht="32.1" customHeight="1" x14ac:dyDescent="0.15">
      <c r="A40" s="16"/>
      <c r="B40" s="2"/>
      <c r="C40" s="2"/>
      <c r="D40" s="22"/>
      <c r="E40" s="9"/>
      <c r="F40" s="47">
        <f t="shared" si="0"/>
        <v>0</v>
      </c>
      <c r="G40" s="13"/>
      <c r="H40" s="5"/>
      <c r="I40" s="5"/>
      <c r="J40" s="5"/>
      <c r="K40" s="5"/>
      <c r="L40" s="2"/>
      <c r="M40" s="2"/>
      <c r="N40" s="2"/>
      <c r="O40" s="9"/>
      <c r="P40" s="2"/>
      <c r="Q40" s="2"/>
      <c r="R40" s="2"/>
      <c r="S40" s="2"/>
      <c r="T40" s="10"/>
      <c r="U40" s="2"/>
      <c r="V40" s="2"/>
      <c r="W40" s="2"/>
      <c r="X40" s="17"/>
    </row>
    <row r="41" spans="1:24" ht="32.1" customHeight="1" x14ac:dyDescent="0.15">
      <c r="A41" s="16"/>
      <c r="B41" s="2"/>
      <c r="C41" s="2"/>
      <c r="D41" s="22"/>
      <c r="E41" s="9"/>
      <c r="F41" s="47">
        <f t="shared" si="0"/>
        <v>0</v>
      </c>
      <c r="G41" s="13"/>
      <c r="H41" s="5"/>
      <c r="I41" s="5"/>
      <c r="J41" s="5"/>
      <c r="K41" s="5"/>
      <c r="L41" s="2"/>
      <c r="M41" s="2"/>
      <c r="N41" s="2"/>
      <c r="O41" s="9"/>
      <c r="P41" s="2"/>
      <c r="Q41" s="2"/>
      <c r="R41" s="2"/>
      <c r="S41" s="2"/>
      <c r="T41" s="10"/>
      <c r="U41" s="2"/>
      <c r="V41" s="2"/>
      <c r="W41" s="2"/>
      <c r="X41" s="17"/>
    </row>
    <row r="42" spans="1:24" ht="32.1" customHeight="1" x14ac:dyDescent="0.15">
      <c r="A42" s="16"/>
      <c r="B42" s="2"/>
      <c r="C42" s="2"/>
      <c r="D42" s="22"/>
      <c r="E42" s="9"/>
      <c r="F42" s="47">
        <f t="shared" si="0"/>
        <v>0</v>
      </c>
      <c r="G42" s="13"/>
      <c r="H42" s="5"/>
      <c r="I42" s="5"/>
      <c r="J42" s="5"/>
      <c r="K42" s="5"/>
      <c r="L42" s="2"/>
      <c r="M42" s="2"/>
      <c r="N42" s="2"/>
      <c r="O42" s="9"/>
      <c r="P42" s="2"/>
      <c r="Q42" s="2"/>
      <c r="R42" s="2"/>
      <c r="S42" s="2"/>
      <c r="T42" s="10"/>
      <c r="U42" s="2"/>
      <c r="V42" s="2"/>
      <c r="W42" s="2"/>
      <c r="X42" s="17"/>
    </row>
    <row r="43" spans="1:24" ht="32.1" customHeight="1" x14ac:dyDescent="0.15">
      <c r="A43" s="16"/>
      <c r="B43" s="2"/>
      <c r="C43" s="2"/>
      <c r="D43" s="22"/>
      <c r="E43" s="9"/>
      <c r="F43" s="47">
        <f t="shared" si="0"/>
        <v>0</v>
      </c>
      <c r="G43" s="13"/>
      <c r="H43" s="5"/>
      <c r="I43" s="5"/>
      <c r="J43" s="5"/>
      <c r="K43" s="5"/>
      <c r="L43" s="2"/>
      <c r="M43" s="2"/>
      <c r="N43" s="2"/>
      <c r="O43" s="9"/>
      <c r="P43" s="2"/>
      <c r="Q43" s="2"/>
      <c r="R43" s="2"/>
      <c r="S43" s="2"/>
      <c r="T43" s="10"/>
      <c r="U43" s="2"/>
      <c r="V43" s="2"/>
      <c r="W43" s="2"/>
      <c r="X43" s="17"/>
    </row>
    <row r="44" spans="1:24" ht="32.1" customHeight="1" x14ac:dyDescent="0.15">
      <c r="A44" s="16"/>
      <c r="B44" s="2"/>
      <c r="C44" s="2"/>
      <c r="D44" s="22"/>
      <c r="E44" s="9"/>
      <c r="F44" s="47">
        <f t="shared" si="0"/>
        <v>0</v>
      </c>
      <c r="G44" s="13"/>
      <c r="H44" s="5"/>
      <c r="I44" s="5"/>
      <c r="J44" s="5"/>
      <c r="K44" s="5"/>
      <c r="L44" s="2"/>
      <c r="M44" s="2"/>
      <c r="N44" s="2"/>
      <c r="O44" s="9"/>
      <c r="P44" s="2"/>
      <c r="Q44" s="2"/>
      <c r="R44" s="2"/>
      <c r="S44" s="2"/>
      <c r="T44" s="10"/>
      <c r="U44" s="2"/>
      <c r="V44" s="2"/>
      <c r="W44" s="2"/>
      <c r="X44" s="17"/>
    </row>
    <row r="45" spans="1:24" ht="32.1" customHeight="1" thickBot="1" x14ac:dyDescent="0.2">
      <c r="A45" s="18"/>
      <c r="B45" s="19"/>
      <c r="C45" s="19"/>
      <c r="D45" s="23"/>
      <c r="E45" s="21"/>
      <c r="F45" s="48">
        <f t="shared" si="0"/>
        <v>0</v>
      </c>
      <c r="G45" s="14"/>
      <c r="H45" s="15"/>
      <c r="I45" s="15"/>
      <c r="J45" s="15"/>
      <c r="K45" s="15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0"/>
    </row>
    <row r="46" spans="1:24" ht="32.1" customHeight="1" x14ac:dyDescent="0.15">
      <c r="F46" s="1"/>
      <c r="G46" s="1"/>
      <c r="H46" s="1"/>
      <c r="I46" s="1"/>
    </row>
    <row r="47" spans="1:24" ht="24" customHeight="1" x14ac:dyDescent="0.15"/>
    <row r="48" spans="1:24" ht="24" customHeight="1" x14ac:dyDescent="0.15"/>
    <row r="49" ht="24" customHeight="1" x14ac:dyDescent="0.15"/>
  </sheetData>
  <sheetProtection formatCells="0"/>
  <mergeCells count="11">
    <mergeCell ref="C5:C8"/>
    <mergeCell ref="D5:D8"/>
    <mergeCell ref="E5:E8"/>
    <mergeCell ref="A15:D15"/>
    <mergeCell ref="A1:X1"/>
    <mergeCell ref="A2:C3"/>
    <mergeCell ref="D2:F3"/>
    <mergeCell ref="A5:A8"/>
    <mergeCell ref="B5:B8"/>
    <mergeCell ref="F5:F8"/>
    <mergeCell ref="G5:X5"/>
  </mergeCells>
  <phoneticPr fontId="1"/>
  <conditionalFormatting sqref="A9:A15">
    <cfRule type="cellIs" dxfId="3" priority="7" operator="between">
      <formula>1</formula>
      <formula>1</formula>
    </cfRule>
  </conditionalFormatting>
  <conditionalFormatting sqref="K46:K49 A16:A45">
    <cfRule type="cellIs" dxfId="2" priority="4" operator="between">
      <formula>1</formula>
      <formula>15</formula>
    </cfRule>
  </conditionalFormatting>
  <conditionalFormatting sqref="G16:K45">
    <cfRule type="containsBlanks" dxfId="1" priority="3">
      <formula>LEN(TRIM(G16))=0</formula>
    </cfRule>
  </conditionalFormatting>
  <conditionalFormatting sqref="G9:X13 L16:X45">
    <cfRule type="containsBlanks" dxfId="0" priority="2">
      <formula>LEN(TRIM(G9))=0</formula>
    </cfRule>
  </conditionalFormatting>
  <dataValidations count="4">
    <dataValidation type="whole" imeMode="off" allowBlank="1" showInputMessage="1" showErrorMessage="1" sqref="E15">
      <formula1>1</formula1>
      <formula2>3</formula2>
    </dataValidation>
    <dataValidation type="list" operator="equal" allowBlank="1" showInputMessage="1" showErrorMessage="1" sqref="C16:C45">
      <formula1>"DF,MF,FW"</formula1>
    </dataValidation>
    <dataValidation type="list" imeMode="off" allowBlank="1" showInputMessage="1" showErrorMessage="1" sqref="E9:E14 E16:E45">
      <formula1>"1,2,3"</formula1>
    </dataValidation>
    <dataValidation type="whole" operator="greaterThanOrEqual" allowBlank="1" showInputMessage="1" showErrorMessage="1" sqref="B9:B14 B16:B45">
      <formula1>1</formula1>
    </dataValidation>
  </dataValidations>
  <pageMargins left="0.7" right="0.7" top="0.75" bottom="0.75" header="0.3" footer="0.3"/>
  <pageSetup paperSize="9" scale="46" orientation="portrait" horizontalDpi="4294967292" verticalDpi="4294967292"/>
  <extLst>
    <ext xmlns:mx="http://schemas.microsoft.com/office/mac/excel/2008/main" uri="{64002731-A6B0-56B0-2670-7721B7C09600}">
      <mx:PLV Mode="0" OnePage="0" WScale="42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4"/>
  <sheetViews>
    <sheetView view="pageLayout" workbookViewId="0">
      <selection activeCell="E13" sqref="E13"/>
    </sheetView>
  </sheetViews>
  <sheetFormatPr defaultColWidth="13" defaultRowHeight="14.25" x14ac:dyDescent="0.15"/>
  <cols>
    <col min="1" max="4" width="10.375" customWidth="1"/>
    <col min="5" max="5" width="29.375" customWidth="1"/>
    <col min="6" max="6" width="10.375" customWidth="1"/>
  </cols>
  <sheetData>
    <row r="1" spans="1:6" ht="21" x14ac:dyDescent="0.2">
      <c r="A1" s="87" t="s">
        <v>33</v>
      </c>
      <c r="B1" s="87"/>
      <c r="C1" s="87"/>
      <c r="D1" s="87"/>
      <c r="E1" s="87"/>
      <c r="F1" s="87"/>
    </row>
    <row r="2" spans="1:6" x14ac:dyDescent="0.15">
      <c r="A2" s="88" t="s">
        <v>34</v>
      </c>
      <c r="B2" s="88"/>
      <c r="C2" s="88"/>
      <c r="D2" s="88"/>
      <c r="E2" s="88"/>
      <c r="F2" s="88"/>
    </row>
    <row r="3" spans="1:6" ht="21" customHeight="1" thickBot="1" x14ac:dyDescent="0.2">
      <c r="A3" s="89">
        <f>入力シート!D2</f>
        <v>0</v>
      </c>
      <c r="B3" s="89"/>
      <c r="C3" s="89"/>
      <c r="D3" s="89"/>
      <c r="E3" s="89"/>
      <c r="F3" s="89"/>
    </row>
    <row r="4" spans="1:6" x14ac:dyDescent="0.15">
      <c r="A4" s="39" t="s">
        <v>36</v>
      </c>
      <c r="B4" s="30" t="s">
        <v>26</v>
      </c>
      <c r="C4" s="30" t="s">
        <v>28</v>
      </c>
      <c r="D4" s="30" t="s">
        <v>29</v>
      </c>
      <c r="E4" s="30" t="s">
        <v>27</v>
      </c>
      <c r="F4" s="35" t="s">
        <v>30</v>
      </c>
    </row>
    <row r="5" spans="1:6" ht="21.95" customHeight="1" x14ac:dyDescent="0.15">
      <c r="A5" s="16">
        <v>1</v>
      </c>
      <c r="B5" s="2" t="s">
        <v>37</v>
      </c>
      <c r="C5" s="2" t="e">
        <f>VLOOKUP($A5,入力シート!$A$9:$X$13,2,FALSE)</f>
        <v>#N/A</v>
      </c>
      <c r="D5" s="2" t="e">
        <f>VLOOKUP($A5,入力シート!$A$9:$X$13,3,FALSE)</f>
        <v>#N/A</v>
      </c>
      <c r="E5" s="2" t="e">
        <f>VLOOKUP($A5,入力シート!$A$9:$X$13,4,FALSE)</f>
        <v>#N/A</v>
      </c>
      <c r="F5" s="17" t="e">
        <f>VLOOKUP($A5,入力シート!$A$9:$X$45,5,FALSE)</f>
        <v>#N/A</v>
      </c>
    </row>
    <row r="6" spans="1:6" ht="21.95" customHeight="1" x14ac:dyDescent="0.15">
      <c r="A6" s="16">
        <v>2</v>
      </c>
      <c r="B6" s="2" t="s">
        <v>37</v>
      </c>
      <c r="C6" s="2" t="e">
        <f>VLOOKUP($A6,入力シート!$A$16:$X$45,2,FALSE)</f>
        <v>#N/A</v>
      </c>
      <c r="D6" s="2" t="e">
        <f>VLOOKUP($A6,入力シート!$A$16:$X$45,3,FALSE)</f>
        <v>#N/A</v>
      </c>
      <c r="E6" s="2" t="e">
        <f>VLOOKUP($A6,入力シート!$A$16:$X$45,4,FALSE)</f>
        <v>#N/A</v>
      </c>
      <c r="F6" s="17" t="e">
        <f>VLOOKUP($A6,入力シート!$A$16:$X$45,5,FALSE)</f>
        <v>#N/A</v>
      </c>
    </row>
    <row r="7" spans="1:6" ht="21.95" customHeight="1" x14ac:dyDescent="0.15">
      <c r="A7" s="16">
        <v>3</v>
      </c>
      <c r="B7" s="2" t="s">
        <v>37</v>
      </c>
      <c r="C7" s="2" t="e">
        <f>VLOOKUP($A7,入力シート!$A$16:$X$45,2,FALSE)</f>
        <v>#N/A</v>
      </c>
      <c r="D7" s="2" t="e">
        <f>VLOOKUP($A7,入力シート!$A$16:$X$45,3,FALSE)</f>
        <v>#N/A</v>
      </c>
      <c r="E7" s="2" t="e">
        <f>VLOOKUP($A7,入力シート!$A$16:$X$45,4,FALSE)</f>
        <v>#N/A</v>
      </c>
      <c r="F7" s="17" t="e">
        <f>VLOOKUP($A7,入力シート!$A$16:$X$45,5,FALSE)</f>
        <v>#N/A</v>
      </c>
    </row>
    <row r="8" spans="1:6" ht="21.95" customHeight="1" x14ac:dyDescent="0.15">
      <c r="A8" s="16">
        <v>4</v>
      </c>
      <c r="B8" s="2" t="s">
        <v>37</v>
      </c>
      <c r="C8" s="2" t="e">
        <f>VLOOKUP($A8,入力シート!$A$16:$X$45,2,FALSE)</f>
        <v>#N/A</v>
      </c>
      <c r="D8" s="2" t="e">
        <f>VLOOKUP($A8,入力シート!$A$16:$X$45,3,FALSE)</f>
        <v>#N/A</v>
      </c>
      <c r="E8" s="2" t="e">
        <f>VLOOKUP($A8,入力シート!$A$16:$X$45,4,FALSE)</f>
        <v>#N/A</v>
      </c>
      <c r="F8" s="17" t="e">
        <f>VLOOKUP($A8,入力シート!$A$16:$X$45,5,FALSE)</f>
        <v>#N/A</v>
      </c>
    </row>
    <row r="9" spans="1:6" ht="21.95" customHeight="1" x14ac:dyDescent="0.15">
      <c r="A9" s="16">
        <v>5</v>
      </c>
      <c r="B9" s="2" t="s">
        <v>37</v>
      </c>
      <c r="C9" s="2" t="e">
        <f>VLOOKUP($A9,入力シート!$A$16:$X$45,2,FALSE)</f>
        <v>#N/A</v>
      </c>
      <c r="D9" s="2" t="e">
        <f>VLOOKUP($A9,入力シート!$A$16:$X$45,3,FALSE)</f>
        <v>#N/A</v>
      </c>
      <c r="E9" s="2" t="e">
        <f>VLOOKUP($A9,入力シート!$A$16:$X$45,4,FALSE)</f>
        <v>#N/A</v>
      </c>
      <c r="F9" s="17" t="e">
        <f>VLOOKUP($A9,入力シート!$A$16:$X$45,5,FALSE)</f>
        <v>#N/A</v>
      </c>
    </row>
    <row r="10" spans="1:6" ht="21.95" customHeight="1" x14ac:dyDescent="0.15">
      <c r="A10" s="16">
        <v>6</v>
      </c>
      <c r="B10" s="2" t="s">
        <v>37</v>
      </c>
      <c r="C10" s="2" t="e">
        <f>VLOOKUP($A10,入力シート!$A$16:$X$45,2,FALSE)</f>
        <v>#N/A</v>
      </c>
      <c r="D10" s="2" t="e">
        <f>VLOOKUP($A10,入力シート!$A$16:$X$45,3,FALSE)</f>
        <v>#N/A</v>
      </c>
      <c r="E10" s="2" t="e">
        <f>VLOOKUP($A10,入力シート!$A$16:$X$45,4,FALSE)</f>
        <v>#N/A</v>
      </c>
      <c r="F10" s="17" t="e">
        <f>VLOOKUP($A10,入力シート!$A$16:$X$45,5,FALSE)</f>
        <v>#N/A</v>
      </c>
    </row>
    <row r="11" spans="1:6" ht="21.95" customHeight="1" x14ac:dyDescent="0.15">
      <c r="A11" s="16">
        <v>7</v>
      </c>
      <c r="B11" s="2" t="s">
        <v>37</v>
      </c>
      <c r="C11" s="2" t="e">
        <f>VLOOKUP($A11,入力シート!$A$16:$X$45,2,FALSE)</f>
        <v>#N/A</v>
      </c>
      <c r="D11" s="2" t="e">
        <f>VLOOKUP($A11,入力シート!$A$16:$X$45,3,FALSE)</f>
        <v>#N/A</v>
      </c>
      <c r="E11" s="2" t="e">
        <f>VLOOKUP($A11,入力シート!$A$16:$X$45,4,FALSE)</f>
        <v>#N/A</v>
      </c>
      <c r="F11" s="17" t="e">
        <f>VLOOKUP($A11,入力シート!$A$16:$X$45,5,FALSE)</f>
        <v>#N/A</v>
      </c>
    </row>
    <row r="12" spans="1:6" ht="21.95" customHeight="1" x14ac:dyDescent="0.15">
      <c r="A12" s="16">
        <v>8</v>
      </c>
      <c r="B12" s="2" t="s">
        <v>37</v>
      </c>
      <c r="C12" s="2" t="e">
        <f>VLOOKUP($A12,入力シート!$A$16:$X$45,2,FALSE)</f>
        <v>#N/A</v>
      </c>
      <c r="D12" s="2" t="e">
        <f>VLOOKUP($A12,入力シート!$A$16:$X$45,3,FALSE)</f>
        <v>#N/A</v>
      </c>
      <c r="E12" s="2" t="e">
        <f>VLOOKUP($A12,入力シート!$A$16:$X$45,4,FALSE)</f>
        <v>#N/A</v>
      </c>
      <c r="F12" s="17" t="e">
        <f>VLOOKUP($A12,入力シート!$A$16:$X$45,5,FALSE)</f>
        <v>#N/A</v>
      </c>
    </row>
    <row r="13" spans="1:6" ht="21.95" customHeight="1" x14ac:dyDescent="0.15">
      <c r="A13" s="16">
        <v>9</v>
      </c>
      <c r="B13" s="2" t="s">
        <v>37</v>
      </c>
      <c r="C13" s="2" t="e">
        <f>VLOOKUP($A13,入力シート!$A$16:$X$45,2,FALSE)</f>
        <v>#N/A</v>
      </c>
      <c r="D13" s="2" t="e">
        <f>VLOOKUP($A13,入力シート!$A$16:$X$45,3,FALSE)</f>
        <v>#N/A</v>
      </c>
      <c r="E13" s="2" t="e">
        <f>VLOOKUP($A13,入力シート!$A$16:$X$45,4,FALSE)</f>
        <v>#N/A</v>
      </c>
      <c r="F13" s="17" t="e">
        <f>VLOOKUP($A13,入力シート!$A$16:$X$45,5,FALSE)</f>
        <v>#N/A</v>
      </c>
    </row>
    <row r="14" spans="1:6" ht="21.95" customHeight="1" x14ac:dyDescent="0.15">
      <c r="A14" s="16">
        <v>10</v>
      </c>
      <c r="B14" s="2" t="s">
        <v>37</v>
      </c>
      <c r="C14" s="2" t="e">
        <f>VLOOKUP($A14,入力シート!$A$16:$X$45,2,FALSE)</f>
        <v>#N/A</v>
      </c>
      <c r="D14" s="2" t="e">
        <f>VLOOKUP($A14,入力シート!$A$16:$X$45,3,FALSE)</f>
        <v>#N/A</v>
      </c>
      <c r="E14" s="2" t="e">
        <f>VLOOKUP($A14,入力シート!$A$16:$X$45,4,FALSE)</f>
        <v>#N/A</v>
      </c>
      <c r="F14" s="17" t="e">
        <f>VLOOKUP($A14,入力シート!$A$16:$X$45,5,FALSE)</f>
        <v>#N/A</v>
      </c>
    </row>
    <row r="15" spans="1:6" ht="21.95" customHeight="1" x14ac:dyDescent="0.15">
      <c r="A15" s="16">
        <v>11</v>
      </c>
      <c r="B15" s="2" t="s">
        <v>37</v>
      </c>
      <c r="C15" s="2" t="e">
        <f>VLOOKUP($A15,入力シート!$A$16:$X$45,2,FALSE)</f>
        <v>#N/A</v>
      </c>
      <c r="D15" s="2" t="e">
        <f>VLOOKUP($A15,入力シート!$A$16:$X$45,3,FALSE)</f>
        <v>#N/A</v>
      </c>
      <c r="E15" s="2" t="e">
        <f>VLOOKUP($A15,入力シート!$A$16:$X$45,4,FALSE)</f>
        <v>#N/A</v>
      </c>
      <c r="F15" s="17" t="e">
        <f>VLOOKUP($A15,入力シート!$A$16:$X$45,5,FALSE)</f>
        <v>#N/A</v>
      </c>
    </row>
    <row r="16" spans="1:6" ht="21.95" customHeight="1" x14ac:dyDescent="0.15">
      <c r="A16" s="16">
        <v>12</v>
      </c>
      <c r="B16" s="2" t="s">
        <v>37</v>
      </c>
      <c r="C16" s="2" t="e">
        <f>VLOOKUP($A16,入力シート!$A$16:$X$45,2,FALSE)</f>
        <v>#N/A</v>
      </c>
      <c r="D16" s="2" t="e">
        <f>VLOOKUP($A16,入力シート!$A$16:$X$45,3,FALSE)</f>
        <v>#N/A</v>
      </c>
      <c r="E16" s="2" t="e">
        <f>VLOOKUP($A16,入力シート!$A$16:$X$45,4,FALSE)</f>
        <v>#N/A</v>
      </c>
      <c r="F16" s="17" t="e">
        <f>VLOOKUP($A16,入力シート!$A$16:$X$45,5,FALSE)</f>
        <v>#N/A</v>
      </c>
    </row>
    <row r="17" spans="1:6" ht="21.95" customHeight="1" x14ac:dyDescent="0.15">
      <c r="A17" s="16">
        <v>13</v>
      </c>
      <c r="B17" s="2" t="s">
        <v>37</v>
      </c>
      <c r="C17" s="2" t="e">
        <f>VLOOKUP($A17,入力シート!$A$16:$X$45,2,FALSE)</f>
        <v>#N/A</v>
      </c>
      <c r="D17" s="2" t="e">
        <f>VLOOKUP($A17,入力シート!$A$16:$X$45,3,FALSE)</f>
        <v>#N/A</v>
      </c>
      <c r="E17" s="2" t="e">
        <f>VLOOKUP($A17,入力シート!$A$16:$X$45,4,FALSE)</f>
        <v>#N/A</v>
      </c>
      <c r="F17" s="17" t="e">
        <f>VLOOKUP($A17,入力シート!$A$16:$X$45,5,FALSE)</f>
        <v>#N/A</v>
      </c>
    </row>
    <row r="18" spans="1:6" ht="21.95" customHeight="1" x14ac:dyDescent="0.15">
      <c r="A18" s="16">
        <v>14</v>
      </c>
      <c r="B18" s="2" t="s">
        <v>37</v>
      </c>
      <c r="C18" s="2" t="e">
        <f>VLOOKUP($A18,入力シート!$A$16:$X$45,2,FALSE)</f>
        <v>#N/A</v>
      </c>
      <c r="D18" s="2" t="e">
        <f>VLOOKUP($A18,入力シート!$A$16:$X$45,3,FALSE)</f>
        <v>#N/A</v>
      </c>
      <c r="E18" s="2" t="e">
        <f>VLOOKUP($A18,入力シート!$A$16:$X$45,4,FALSE)</f>
        <v>#N/A</v>
      </c>
      <c r="F18" s="17" t="e">
        <f>VLOOKUP($A18,入力シート!$A$16:$X$45,5,FALSE)</f>
        <v>#N/A</v>
      </c>
    </row>
    <row r="19" spans="1:6" ht="21.95" customHeight="1" x14ac:dyDescent="0.15">
      <c r="A19" s="16">
        <v>15</v>
      </c>
      <c r="B19" s="2" t="s">
        <v>37</v>
      </c>
      <c r="C19" s="2" t="e">
        <f>VLOOKUP($A19,入力シート!$A$16:$X$45,2,FALSE)</f>
        <v>#N/A</v>
      </c>
      <c r="D19" s="2" t="e">
        <f>VLOOKUP($A19,入力シート!$A$16:$X$45,3,FALSE)</f>
        <v>#N/A</v>
      </c>
      <c r="E19" s="2" t="e">
        <f>VLOOKUP($A19,入力シート!$A$16:$X$45,4,FALSE)</f>
        <v>#N/A</v>
      </c>
      <c r="F19" s="17" t="e">
        <f>VLOOKUP($A19,入力シート!$A$16:$X$45,5,FALSE)</f>
        <v>#N/A</v>
      </c>
    </row>
    <row r="20" spans="1:6" ht="21.95" customHeight="1" x14ac:dyDescent="0.15">
      <c r="A20" s="16">
        <v>16</v>
      </c>
      <c r="B20" s="2" t="s">
        <v>37</v>
      </c>
      <c r="C20" s="2" t="e">
        <f>VLOOKUP($A20,入力シート!$A$16:$X$45,2,FALSE)</f>
        <v>#N/A</v>
      </c>
      <c r="D20" s="2" t="e">
        <f>VLOOKUP($A20,入力シート!$A$16:$X$45,3,FALSE)</f>
        <v>#N/A</v>
      </c>
      <c r="E20" s="2" t="e">
        <f>VLOOKUP($A20,入力シート!$A$16:$X$45,4,FALSE)</f>
        <v>#N/A</v>
      </c>
      <c r="F20" s="17" t="e">
        <f>VLOOKUP($A20,入力シート!$A$16:$X$45,5,FALSE)</f>
        <v>#N/A</v>
      </c>
    </row>
    <row r="21" spans="1:6" ht="21.95" customHeight="1" x14ac:dyDescent="0.15">
      <c r="A21" s="16">
        <v>17</v>
      </c>
      <c r="B21" s="2">
        <v>17</v>
      </c>
      <c r="C21" s="2" t="e">
        <f>VLOOKUP($A21,入力シート!$A$16:$X$45,2,FALSE)</f>
        <v>#N/A</v>
      </c>
      <c r="D21" s="2" t="e">
        <f>VLOOKUP($A21,入力シート!$A$16:$X$45,3,FALSE)</f>
        <v>#N/A</v>
      </c>
      <c r="E21" s="2" t="e">
        <f>VLOOKUP($A21,入力シート!$A$16:$X$45,4,FALSE)</f>
        <v>#N/A</v>
      </c>
      <c r="F21" s="17" t="e">
        <f>VLOOKUP($A21,入力シート!$A$16:$X$45,5,FALSE)</f>
        <v>#N/A</v>
      </c>
    </row>
    <row r="22" spans="1:6" ht="21.95" customHeight="1" x14ac:dyDescent="0.15">
      <c r="A22" s="16">
        <v>18</v>
      </c>
      <c r="B22" s="2">
        <v>18</v>
      </c>
      <c r="C22" s="2" t="e">
        <f>VLOOKUP($A22,入力シート!$A$16:$X$45,2,FALSE)</f>
        <v>#N/A</v>
      </c>
      <c r="D22" s="2" t="e">
        <f>VLOOKUP($A22,入力シート!$A$16:$X$45,3,FALSE)</f>
        <v>#N/A</v>
      </c>
      <c r="E22" s="2" t="e">
        <f>VLOOKUP($A22,入力シート!$A$16:$X$45,4,FALSE)</f>
        <v>#N/A</v>
      </c>
      <c r="F22" s="17" t="e">
        <f>VLOOKUP($A22,入力シート!$A$16:$X$45,5,FALSE)</f>
        <v>#N/A</v>
      </c>
    </row>
    <row r="23" spans="1:6" ht="21.95" customHeight="1" x14ac:dyDescent="0.15">
      <c r="A23" s="16">
        <v>19</v>
      </c>
      <c r="B23" s="2">
        <v>19</v>
      </c>
      <c r="C23" s="2" t="e">
        <f>VLOOKUP($A23,入力シート!$A$16:$X$45,2,FALSE)</f>
        <v>#N/A</v>
      </c>
      <c r="D23" s="2" t="e">
        <f>VLOOKUP($A23,入力シート!$A$16:$X$45,3,FALSE)</f>
        <v>#N/A</v>
      </c>
      <c r="E23" s="2" t="e">
        <f>VLOOKUP($A23,入力シート!$A$16:$X$45,4,FALSE)</f>
        <v>#N/A</v>
      </c>
      <c r="F23" s="17" t="e">
        <f>VLOOKUP($A23,入力シート!$A$16:$X$45,5,FALSE)</f>
        <v>#N/A</v>
      </c>
    </row>
    <row r="24" spans="1:6" ht="21.95" customHeight="1" x14ac:dyDescent="0.15">
      <c r="A24" s="16">
        <v>20</v>
      </c>
      <c r="B24" s="2">
        <v>20</v>
      </c>
      <c r="C24" s="2" t="e">
        <f>VLOOKUP($A24,入力シート!$A$16:$X$45,2,FALSE)</f>
        <v>#N/A</v>
      </c>
      <c r="D24" s="2" t="e">
        <f>VLOOKUP($A24,入力シート!$A$16:$X$45,3,FALSE)</f>
        <v>#N/A</v>
      </c>
      <c r="E24" s="2" t="e">
        <f>VLOOKUP($A24,入力シート!$A$16:$X$45,4,FALSE)</f>
        <v>#N/A</v>
      </c>
      <c r="F24" s="17" t="e">
        <f>VLOOKUP($A24,入力シート!$A$16:$X$45,5,FALSE)</f>
        <v>#N/A</v>
      </c>
    </row>
    <row r="25" spans="1:6" ht="21.95" customHeight="1" x14ac:dyDescent="0.15">
      <c r="A25" s="16">
        <v>21</v>
      </c>
      <c r="B25" s="2">
        <v>21</v>
      </c>
      <c r="C25" s="2" t="e">
        <f>VLOOKUP($A25,入力シート!$A$16:$X$45,2,FALSE)</f>
        <v>#N/A</v>
      </c>
      <c r="D25" s="2" t="e">
        <f>VLOOKUP($A25,入力シート!$A$16:$X$45,3,FALSE)</f>
        <v>#N/A</v>
      </c>
      <c r="E25" s="2" t="e">
        <f>VLOOKUP($A25,入力シート!$A$16:$X$45,4,FALSE)</f>
        <v>#N/A</v>
      </c>
      <c r="F25" s="17" t="e">
        <f>VLOOKUP($A25,入力シート!$A$16:$X$45,5,FALSE)</f>
        <v>#N/A</v>
      </c>
    </row>
    <row r="26" spans="1:6" ht="21.95" customHeight="1" x14ac:dyDescent="0.15">
      <c r="A26" s="16">
        <v>22</v>
      </c>
      <c r="B26" s="2">
        <v>22</v>
      </c>
      <c r="C26" s="2" t="e">
        <f>VLOOKUP($A26,入力シート!$A$16:$X$45,2,FALSE)</f>
        <v>#N/A</v>
      </c>
      <c r="D26" s="2" t="e">
        <f>VLOOKUP($A26,入力シート!$A$16:$X$45,3,FALSE)</f>
        <v>#N/A</v>
      </c>
      <c r="E26" s="2" t="e">
        <f>VLOOKUP($A26,入力シート!$A$16:$X$45,4,FALSE)</f>
        <v>#N/A</v>
      </c>
      <c r="F26" s="17" t="e">
        <f>VLOOKUP($A26,入力シート!$A$16:$X$45,5,FALSE)</f>
        <v>#N/A</v>
      </c>
    </row>
    <row r="27" spans="1:6" ht="21.95" customHeight="1" x14ac:dyDescent="0.15">
      <c r="A27" s="16">
        <v>23</v>
      </c>
      <c r="B27" s="2">
        <v>23</v>
      </c>
      <c r="C27" s="2" t="e">
        <f>VLOOKUP($A27,入力シート!$A$16:$X$45,2,FALSE)</f>
        <v>#N/A</v>
      </c>
      <c r="D27" s="2" t="e">
        <f>VLOOKUP($A27,入力シート!$A$16:$X$45,3,FALSE)</f>
        <v>#N/A</v>
      </c>
      <c r="E27" s="2" t="e">
        <f>VLOOKUP($A27,入力シート!$A$16:$X$45,4,FALSE)</f>
        <v>#N/A</v>
      </c>
      <c r="F27" s="17" t="e">
        <f>VLOOKUP($A27,入力シート!$A$16:$X$45,5,FALSE)</f>
        <v>#N/A</v>
      </c>
    </row>
    <row r="28" spans="1:6" ht="21.95" customHeight="1" x14ac:dyDescent="0.15">
      <c r="A28" s="16">
        <v>24</v>
      </c>
      <c r="B28" s="2">
        <v>24</v>
      </c>
      <c r="C28" s="2" t="e">
        <f>VLOOKUP($A28,入力シート!$A$16:$X$45,2,FALSE)</f>
        <v>#N/A</v>
      </c>
      <c r="D28" s="2" t="e">
        <f>VLOOKUP($A28,入力シート!$A$16:$X$45,3,FALSE)</f>
        <v>#N/A</v>
      </c>
      <c r="E28" s="2" t="e">
        <f>VLOOKUP($A28,入力シート!$A$16:$X$45,4,FALSE)</f>
        <v>#N/A</v>
      </c>
      <c r="F28" s="17" t="e">
        <f>VLOOKUP($A28,入力シート!$A$16:$X$45,5,FALSE)</f>
        <v>#N/A</v>
      </c>
    </row>
    <row r="29" spans="1:6" ht="21.95" customHeight="1" x14ac:dyDescent="0.15">
      <c r="A29" s="16">
        <v>25</v>
      </c>
      <c r="B29" s="2">
        <v>25</v>
      </c>
      <c r="C29" s="2" t="e">
        <f>VLOOKUP($A29,入力シート!$A$16:$X$45,2,FALSE)</f>
        <v>#N/A</v>
      </c>
      <c r="D29" s="2" t="e">
        <f>VLOOKUP($A29,入力シート!$A$16:$X$45,3,FALSE)</f>
        <v>#N/A</v>
      </c>
      <c r="E29" s="2" t="e">
        <f>VLOOKUP($A29,入力シート!$A$16:$X$45,4,FALSE)</f>
        <v>#N/A</v>
      </c>
      <c r="F29" s="17" t="e">
        <f>VLOOKUP($A29,入力シート!$A$16:$X$45,5,FALSE)</f>
        <v>#N/A</v>
      </c>
    </row>
    <row r="30" spans="1:6" ht="21.95" customHeight="1" x14ac:dyDescent="0.15">
      <c r="A30" s="16">
        <v>26</v>
      </c>
      <c r="B30" s="2">
        <v>26</v>
      </c>
      <c r="C30" s="2" t="e">
        <f>VLOOKUP($A30,入力シート!$A$16:$X$45,2,FALSE)</f>
        <v>#N/A</v>
      </c>
      <c r="D30" s="2" t="e">
        <f>VLOOKUP($A30,入力シート!$A$16:$X$45,3,FALSE)</f>
        <v>#N/A</v>
      </c>
      <c r="E30" s="2" t="e">
        <f>VLOOKUP($A30,入力シート!$A$16:$X$45,4,FALSE)</f>
        <v>#N/A</v>
      </c>
      <c r="F30" s="17" t="e">
        <f>VLOOKUP($A30,入力シート!$A$16:$X$45,5,FALSE)</f>
        <v>#N/A</v>
      </c>
    </row>
    <row r="31" spans="1:6" ht="21.95" customHeight="1" x14ac:dyDescent="0.15">
      <c r="A31" s="16">
        <v>27</v>
      </c>
      <c r="B31" s="2">
        <v>27</v>
      </c>
      <c r="C31" s="2" t="e">
        <f>VLOOKUP($A31,入力シート!$A$16:$X$45,2,FALSE)</f>
        <v>#N/A</v>
      </c>
      <c r="D31" s="2" t="e">
        <f>VLOOKUP($A31,入力シート!$A$16:$X$45,3,FALSE)</f>
        <v>#N/A</v>
      </c>
      <c r="E31" s="2" t="e">
        <f>VLOOKUP($A31,入力シート!$A$16:$X$45,4,FALSE)</f>
        <v>#N/A</v>
      </c>
      <c r="F31" s="17" t="e">
        <f>VLOOKUP($A31,入力シート!$A$16:$X$45,5,FALSE)</f>
        <v>#N/A</v>
      </c>
    </row>
    <row r="32" spans="1:6" ht="21.95" customHeight="1" x14ac:dyDescent="0.15">
      <c r="A32" s="16">
        <v>28</v>
      </c>
      <c r="B32" s="2">
        <v>28</v>
      </c>
      <c r="C32" s="2" t="e">
        <f>VLOOKUP($A32,入力シート!$A$16:$X$45,2,FALSE)</f>
        <v>#N/A</v>
      </c>
      <c r="D32" s="2" t="e">
        <f>VLOOKUP($A32,入力シート!$A$16:$X$45,3,FALSE)</f>
        <v>#N/A</v>
      </c>
      <c r="E32" s="2" t="e">
        <f>VLOOKUP($A32,入力シート!$A$16:$X$45,4,FALSE)</f>
        <v>#N/A</v>
      </c>
      <c r="F32" s="17" t="e">
        <f>VLOOKUP($A32,入力シート!$A$16:$X$45,5,FALSE)</f>
        <v>#N/A</v>
      </c>
    </row>
    <row r="33" spans="1:6" ht="21.95" customHeight="1" x14ac:dyDescent="0.15">
      <c r="A33" s="16">
        <v>29</v>
      </c>
      <c r="B33" s="2">
        <v>29</v>
      </c>
      <c r="C33" s="2" t="e">
        <f>VLOOKUP($A33,入力シート!$A$16:$X$45,2,FALSE)</f>
        <v>#N/A</v>
      </c>
      <c r="D33" s="2" t="e">
        <f>VLOOKUP($A33,入力シート!$A$16:$X$45,3,FALSE)</f>
        <v>#N/A</v>
      </c>
      <c r="E33" s="2" t="e">
        <f>VLOOKUP($A33,入力シート!$A$16:$X$45,4,FALSE)</f>
        <v>#N/A</v>
      </c>
      <c r="F33" s="17" t="e">
        <f>VLOOKUP($A33,入力シート!$A$16:$X$45,5,FALSE)</f>
        <v>#N/A</v>
      </c>
    </row>
    <row r="34" spans="1:6" ht="21.95" customHeight="1" thickBot="1" x14ac:dyDescent="0.2">
      <c r="A34" s="18">
        <v>30</v>
      </c>
      <c r="B34" s="19">
        <v>30</v>
      </c>
      <c r="C34" s="19" t="e">
        <f>VLOOKUP($A34,入力シート!$A$16:$X$45,2,FALSE)</f>
        <v>#N/A</v>
      </c>
      <c r="D34" s="19" t="e">
        <f>VLOOKUP($A34,入力シート!$A$16:$X$45,3,FALSE)</f>
        <v>#N/A</v>
      </c>
      <c r="E34" s="19" t="e">
        <f>VLOOKUP($A34,入力シート!$A$16:$X$45,4,FALSE)</f>
        <v>#N/A</v>
      </c>
      <c r="F34" s="20" t="e">
        <f>VLOOKUP($A34,入力シート!$A$16:$X$45,5,FALSE)</f>
        <v>#N/A</v>
      </c>
    </row>
  </sheetData>
  <mergeCells count="3">
    <mergeCell ref="A1:F1"/>
    <mergeCell ref="A2:F2"/>
    <mergeCell ref="A3:F3"/>
  </mergeCells>
  <phoneticPr fontId="1"/>
  <pageMargins left="0.70000000000000007" right="0.70000000000000007" top="0.59055118110236227" bottom="0.39370078740157483" header="0.30000000000000004" footer="0.30000000000000004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ブロック選手一覧例</vt:lpstr>
      <vt:lpstr>入力シート</vt:lpstr>
      <vt:lpstr>ブロック選手一覧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furui shigetomo</dc:creator>
  <cp:lastModifiedBy>Taro Hosokawa</cp:lastModifiedBy>
  <cp:lastPrinted>2014-12-18T22:26:08Z</cp:lastPrinted>
  <dcterms:created xsi:type="dcterms:W3CDTF">2014-10-28T01:23:43Z</dcterms:created>
  <dcterms:modified xsi:type="dcterms:W3CDTF">2015-01-07T08:35:07Z</dcterms:modified>
</cp:coreProperties>
</file>